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35" windowWidth="15480" windowHeight="11280" activeTab="0"/>
  </bookViews>
  <sheets>
    <sheet name="Лист1" sheetId="1" r:id="rId1"/>
  </sheets>
  <definedNames/>
  <calcPr fullCalcOnLoad="1"/>
</workbook>
</file>

<file path=xl/sharedStrings.xml><?xml version="1.0" encoding="utf-8"?>
<sst xmlns="http://schemas.openxmlformats.org/spreadsheetml/2006/main" count="141" uniqueCount="139">
  <si>
    <t>Наименование МБТ из краевого бюджета</t>
  </si>
  <si>
    <t>ФОНД СОФИНАНСИРОВАНИЯ СОЦИАЛЬНЫХ РАСХОДОВ</t>
  </si>
  <si>
    <t>Субсидия  на поддержку деятельности муниципальных молодежных центров</t>
  </si>
  <si>
    <t>Субсидия   на оплату стоимости путевок для детей в краевые муниципальные загородные оздоровительные лагеря, негосударственные организации отдыха, оздоровления и занятости детей, зарегистрированные на территории Красноярского края</t>
  </si>
  <si>
    <t>Субсидия на организацию двухразового питания в лагерях с дневным пребыванием детей, в том числе на оплату стоимости набора продуктов питания или готовых блюд и их транспортировку</t>
  </si>
  <si>
    <t>ДЦП "Обеспечение пожарной безопасности сельских населенных пунктов Красноярского края на 2011 - 2013 годы" от 23.11.2010 №581п</t>
  </si>
  <si>
    <t>Итого по ФССР</t>
  </si>
  <si>
    <t>ФОНД КОМПЕНСАЦИЙ</t>
  </si>
  <si>
    <t xml:space="preserve">Субвенция на осуществление государственных полномочий по первичному воинскому учету на территориях, где отсутствуют военные комиссариаты, в соответствии с Федеральным законом от 28 марта 1998 года № 53-ФЗ "О воинской обязанности и военной службе" </t>
  </si>
  <si>
    <t>Субвенция на  реализацию Закона края от 23 апреля 2009 года № 8-3170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административных комиссий"</t>
  </si>
  <si>
    <t xml:space="preserve">Субвенция бюджетам муниципальных образований края на реализацию Закона края от 21 декабря 2010 года № 11-5564 «О наделении органов местного самоуправления государственными полномочиями в области архивного дела» </t>
  </si>
  <si>
    <t xml:space="preserve">Субвенция  на финансирование расходов, связанных с предоставлением инвалидам (в том числе детям-инвалидам) компенсации страховых премий по договору обязательного страхования гражданской ответственности владельцев транспортных средств, в соответствии с пунктом 12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t>
  </si>
  <si>
    <t xml:space="preserve">Субвенция  на финансирование расходов, связанных с предоставлением мер социальной поддержки по оплате жилья и коммунальных услуг отдельным категориям граждан, установленных законодательством Российской Федерации, в форме субсидий для оплаты жилья и коммунальных услуг  в соответствии с пунктом 2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t>
  </si>
  <si>
    <t xml:space="preserve">Субвенция на  реализацию  Закона края от 20 декабря 2005 года  № 17-4273 «О наделении органов местного самоуправления муниципальных районов и городских округов края государственными полномочиями по решению вопросов обеспечения граждан, имеющих детей, ежемесячным пособием на ребенка» -Субвенции на ежемесячное пособие на ребенка                                                                                                                                                                                                        </t>
  </si>
  <si>
    <t>Субвенция на  реализацию Закона края от 20 декабря 2005 года № 17-4273 «О наделении органов местного самоуправления муниципальных районов и городских округов края государственными полномочиями по решению вопросов обеспечения граждан, имеющих детей, ежемесячным пособием на ребенка»-Субвенции на оплату расходов по доставке ежемесячного пособия на ребенка</t>
  </si>
  <si>
    <t xml:space="preserve">Субвенция на финансирование расходов, связанных с предоставлением мер социальной поддержки реабилитированным лицам и лицам, признанным пострадавшими от политических репрессий,  в соответствии с пунктом  6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населения"-доставка и пересылка ежемесячной денежной выплаты </t>
  </si>
  <si>
    <t>Субвенция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  в соответствии с пунктом  2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населения"-на доставку и пересылку субсидий</t>
  </si>
  <si>
    <t>Субвенция  на финансирование расходов, связанных с предоставлением мер социальной поддержки ветеранам, ветеранам труда,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пунктом 5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населения"-ежемесячная денежная выплата ветеранам труда и труженикам тыла</t>
  </si>
  <si>
    <t>Субвенция  на финансирование расходов, связанных с предоставлением мер социальной поддержки ветеранам, ветеранам труда,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пунктом 5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населения"-ежемесячная денежная выплата ветеранам труда края, пенсионерам, родителям и вдовам (вдовцам) военнослужащих</t>
  </si>
  <si>
    <t>Субвенция  на финансирование расходов, связанных с предоставлением мер социальной поддержки ветеранам, ветеранам труда,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пунктом 5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доставку и пересылку ежемесячной денежной выплаты</t>
  </si>
  <si>
    <t>Субвенция на финансирование расходов, связанных с предоставлением мер социальной поддержки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в соответствии с пунктом 9 статьи 1 Закона края «О наделении органов местного самоуправления муниципальных районов и городских округов края государственными полномочиями в сфере социальной поддержки и социального обслуживания населения"-ежемесячная денежная выплата</t>
  </si>
  <si>
    <t>Субвенция  на финансирование расходов, связанных с предоставлением мер социальной поддержки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в соответствии с пунктом 9 статьи 1 Закона края «О наделении органов местного самоуправления муниципальных районов и городских округов края государственными полномочиями в сфере социальной поддержки и социального обслуживания населения"- доставка и пересылка ежемесячной денежной выплаты</t>
  </si>
  <si>
    <t>Субвенция  на финансирование расходов, связанных с предоставлением денежных выплат на оплату жилой площади с отоплением и освещением педагогическим работникам образовательных учреждений, работающим и проживающим в сельской местности, рабочих посёлках Красноярского края, в соответствии с пунктом 13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населения"-денежные выплаты педагогическим работникам</t>
  </si>
  <si>
    <t>Субвенция  на финансирование расходов, связанных с предоставлением денежных выплат на оплату жилой площади с отоплением и освещением педагогическим работникам образовательных учреждений, работающим и проживающим в сельской местности, рабочих посёлках Красноярского края, в соответствии с пунктом 13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населения"-расходы по доставке денежных выплат педагогическим работникам</t>
  </si>
  <si>
    <t>Субвенция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населения"-на ежемесячную компенсацию расходов по приобретению единого социального проездного билета или оплату проезда по социальной карте (в том числе временной), единой социальной карте Красноярского края (в том числе временной) детей школьного возраста</t>
  </si>
  <si>
    <t>Субвенция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населения"-на выплату ежегодного пособия на ребёнка школьного возраста</t>
  </si>
  <si>
    <t>Субвенция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населения"-ежемесячное пособие семьям, имеющим детей, в которых родители инвалиды</t>
  </si>
  <si>
    <t>Субвенция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населения"-компенсация стоимости проезда к месту амбулаторного консультирования и обследования, стационарного лечения, санаторно-курортного лечения и обратно</t>
  </si>
  <si>
    <t>Субвенция на финансирование расходов, связанных с предоставлением мер социальной поддержки инвалидам, в соответствии с пунктом 7 статьи 1 Закона края  «О наделении органов местного самоуправления муниципальных районов и городских округов Красноярского края государственными полномочиями в сфере социальной поддержки и социального обслуживания населения"-ежемесячные денежные выплаты родителями (законным представителями) детей инвалидов, осуществляющим их воспитание и обучение на дому</t>
  </si>
  <si>
    <t>Субвенция на финансирование расходов, связанных с предоставлением мер социальной поддержки инвалидам, в соответствии с пунктом 7 статьи 1 Закона края  «О наделении органов местного самоуправления муниципальных районов и городских округов Красноярского края государственными полномочиями в сфере социальной поддержки и социального обслуживания населения"- расходы на доставку и пересылку компенсационных и ежемесячных выплат</t>
  </si>
  <si>
    <t>Субвенция на финансирование расходов, связанных с предоставлением мер социальной поддержки инвалидам, в соответствии с пунктом 7 статьи 1 Закона края  «О наделении органов местного самоуправления муниципальных районов и городских округов Красноярского края государственными полномочиями в сфере социальной поддержки и социального обслуживания населения"-компенсация расходов на приобретение специальных учебных пособий и литературы инвалидам получающим воспитание и обучение в ДОУ, а также профессиональное образование в учреждениях начального, среднего и высшего профессионального образования</t>
  </si>
  <si>
    <t>Субвенция на финансирование расходов, связанных с предоставлением мер социальной поддержки инвалидам, в соответствии с пунктом 7 статьи 1 Закона края  «О наделении органов местного самоуправления муниципальных районов и городских округов Красноярского края государственными полномочиями в сфере социальной поддержки и социального обслуживания населения"- на компенсацию расходов на оплату проезда в пределах РФ на междугородном транспорте месту проведения обследования, медикосоциальной экспертизы, реабилитации и обратно инвалидам и сопровождающим их лицам</t>
  </si>
  <si>
    <t>Субвенция на реализацию Закона края от 20 декабря 2005 года № 17-4269 «О наделении органов местного самоуправления муниципальных районов и городских округов края государственными полномочиями по обеспечению детей первого и второго года жизни специальными молочными продуктами детского питания»</t>
  </si>
  <si>
    <t>Субвенция на реализацию Закона края от 25 января 2007 года № 21-5725 «О наделении органов местного самоуправления муниципальных районов и городских округов края государственными полномочиями по организации круглосуточного приема, содержания, выхаживания и воспитания детей в возрасте до четырех лет, заблудившихся, подкинутых, оставшихся без попечения родителей или иных законных представителей, в муниципальных учреждениях здравоохранения, а в случае их отсутствия - в иных учреждениях здравоохранения»</t>
  </si>
  <si>
    <t xml:space="preserve">Субвенции на финансирование расходов, связанных с предоставлением ежегодной денежной выплаты гражданам, награжденным нагрудным знаком «Почетный донор России» или нагрудным знаком «Почетный донор СССР», в соответствии с пунктом 11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t>
  </si>
  <si>
    <t xml:space="preserve">Субвенция на реализацию Закона края от 29 марта 2007 года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содержание ребенка в муниципальных образовательных учреждениях края, реализующих основную общеобразовательную программу дошкольного образования»-субвенция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 </t>
  </si>
  <si>
    <t xml:space="preserve">Субвенция на реализацию Закона края от 29 марта 2007 года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содержание ребенка в муниципальных образовательных учреждениях края, реализующих основную общеобразовательную программу дошкольного образования»-Расходы по  доставке  компенсации части родительской платы за содержание ребенка в образовательных учреждениях, реализующих основную общеобразовательную программу дошкольного образования </t>
  </si>
  <si>
    <t>Субвенция на реализацию Закона края от 26 декабря 2006 года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</si>
  <si>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Субвенция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пунктом 4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</si>
  <si>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Субвенция на реализацию Закона края от 20 декабря 2007 года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</si>
  <si>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Субвенция на реализацию Закона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 обеспечению содержания в муниципальных дошкольных образовательных учреждениях (группах) детей без взимания родительской платы»</t>
  </si>
  <si>
    <t xml:space="preserve">Субвенция на реализацию Закона края от 27 декабря 2005 года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общеобразовательных учреждениях, без взимания платы» </t>
  </si>
  <si>
    <t xml:space="preserve">Субвенции на реализацию Закона края от 20 декабря 2007 года № 4-1092 «О наделении органов местного самоуправления муниципальных районов и городских округов края государственными полномочиями по назначению и выплате ежемесячной компенсационной выплаты родителю (законному представителю - 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 
</t>
  </si>
  <si>
    <t>Субвенция на реализацию Закона края от 27 декабря 2005 года № 17-4397 «О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t>
  </si>
  <si>
    <t>Субвенция бюджетам  муниципальных образований края на реализацию Закона края от 20 декабря 2005 года № 17-4294 " О наделении органов местного самоуправления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</si>
  <si>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 xml:space="preserve">Субвенция на реализацию Закона края от 21 декабря 2010 года № 11-5506 «О наделении органов местного самоуправления муниципальных районов и городских округов края государственными полномочиями по оказанию единовременной адресной социальной помощи на ремонт жилого помещения одиноко проживающим пенсионерам старше 65 лет, одиноко проживающим супружеским парам из числа пенсионеров старше 65 лет» 
</t>
  </si>
  <si>
    <t>Субвенция на реализацию Закона края от 21 декабря 2010 года № 11-5506 «О наделении органов местного самоуправления муниципальных районов и городских округов края государственными полномочиями по оказанию единовременной адресной социальной помощи на ремонт жилого помещения одиноко проживающим пенсионерам старше 65 лет, одиноко проживающим супружеским парам из числа пенсионеров старше 65 лет»  -доставка и пересылка материальной помощи</t>
  </si>
  <si>
    <t xml:space="preserve">Субвенция бюджетам муниципальных образований края на финансирование расходов, связанных 
с предоставлением дополнительных мер социальной поддержки гражданам, подвергшимся радиационному воздействию, и членам их семей, в соответствии с пунктом 18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доставку и пересылку ежегодных и ежемесячных денежных выплат 
</t>
  </si>
  <si>
    <t xml:space="preserve">Субвенция  бюджетам муниципальных образований края на финансирование расходов, связанных  с организацией приемных семей для граждан пожилого возраста и инвалидов, в соответствии с пунктом 14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t>
  </si>
  <si>
    <t>Субвенция на реализацию Закона края от 6 марта 2008 года №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погребению»-субвенция на социальное пособие на погребение</t>
  </si>
  <si>
    <t>Субвенция на реализацию Закона края от 6 марта 2008 года №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погребению»-субвенция на возмещение специализированным службам по вопросам похоронного дела стоимости услуг по погребению</t>
  </si>
  <si>
    <t>Субвенция на реализацию Закона края от 6 марта 2008 года №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погребению»-расходы на доставку и пересылку социального пособия на погребение</t>
  </si>
  <si>
    <t>Субвенция на реализацию Закона края от 29 ноября 2005 года № 16-4081 «О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 входящим в состав муниципального района края»</t>
  </si>
  <si>
    <t>Итого по фонду компенсаций</t>
  </si>
  <si>
    <t>Субсидия на комплектование книжных фондов библиотек муниципальных образований края за счет средств федерального бюджета</t>
  </si>
  <si>
    <t>Итого по иным межбюджетным трансфертам</t>
  </si>
  <si>
    <t>Всего межбюджетные трансферты из краевого бюджета</t>
  </si>
  <si>
    <t>Субвенция бюджетам  муниципальных образований края на финансирование расходов, связанных с предоставлением субсидий гражданам в качестве помощи для оплаты жилья и коммунальных услуг с учетом их доходов, в соответствии с пунктом 2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</si>
  <si>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Субвенция бюджетам  муниципальных образований края на финансирование расходов, связанных с предоставлением субсидий гражданам в качестве помощи для оплаты жилья и коммунальных услуг с учетом их доходов, в соответствии с пунктом 2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населения»-расходы по доставке субсидий гражданам для оплаты жилого помещения и коммунальных услуг</t>
  </si>
  <si>
    <t>Субвенции на реализацию Закона края от 20 декабря 2007 года № 4-1092 «О наделении органов местного самоуправления муниципальных районов и городских округов края государственными полномочиями по назначению и выплате ежемесячной компенсационной выплаты родителю (законному представителю - 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 -  доставка компенсационных выплат родителям</t>
  </si>
  <si>
    <t>Субвенция бюджетам муниципальных образований края на финансирование расходов, связанных 
с предоставлением дополнительных мер социальной поддержки гражданам, подвергшимся радиационному воздействию, и членам их семей, в соответствии с пунктом 18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населения»-расходы на ежегодную денежную выплату отдельным категориям граждан, подвергшимся радиационному воздействию</t>
  </si>
  <si>
    <t>Субвенция бюджетам муниципальных образований края на финансирование расходов, связанных 
с предоставлением дополнительных мер социальной поддержки гражданам, подвергшимся радиационному воздействию, и членам их семей, в соответствии с пунктом 18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населения»-расходы на ежемесячную денежную выплату членам семей отдельных категорий граждан, подвергшихся радиационному воздействию</t>
  </si>
  <si>
    <t>Субвенция  на финансирование расходов, связанных с предоставлением мер социальной поддержки реабилитированным лицам и лицам, признанным пострадавшими от политических репрессий,  в соответствии с пунктом 6 статьи 1 Закона края  от  9 декабря 2010 года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населения"-ежемесячная денежная выплата реабилитированным лицам и лицам, признанным пострадавшими от политических регрессий</t>
  </si>
  <si>
    <t>Субвенция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 в соответствии с пунктом 2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плате жилья и коммунальных услуг отдельным категориям граждан, в форме субсидий для оплаты жилья и коммунальных услуг, в соответствии с пунктом 2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</si>
  <si>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населения"-на доставку и пересылку</t>
  </si>
  <si>
    <t>Субвенция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населения"-расходы связанные с проживанием вне места постоянного жительства, лицам, сопровождающим организованные группы детей до места нахождения детских оздоровительных лагерей и обратно</t>
  </si>
  <si>
    <t>Субвенция бюджетам муниципальных образований края на финансирование расходов, связанных с предоставлением дополнительных мер социальной поддержки беременным женщинам в соответствии с пунктом 17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населения»-на предоставление дополнительных мер социальной поддержки беременным женщинам</t>
  </si>
  <si>
    <t>Субвенция бюджетам муниципальных образований края на финансирование расходов, связанных с предоставлением дополнительных мер социальной поддержки беременным женщинам в соответствии с пунктом 17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населения»-на доставку и пересылку компенсационных выплат</t>
  </si>
  <si>
    <t>Субвенция на реализацию Закона края  от 21 декабря 2010 года № 11-5518 «О наделении органов местного самоуправления муниципальных районов и городских округов края государственными полномочиями по предоставлению единовременной адресной материальной помощи отдельным категориям граждан, 
нуждающимся в социальной поддержке» -предоставление единовременной адресной материальной помощи обратившимся гражданам, находящимся в трудной жизненной ситуации</t>
  </si>
  <si>
    <t>Субвенция на реализацию Закона края  от 21 декабря 2010 года № 11-5518 «О наделении органов местного самоуправления муниципальных районов и городских округов края государственными полномочиями по предоставлению единовременной адресной материальной помощи отдельным категориям граждан, 
нуждающимся в социальной поддержке» - на предоставление единовременной адресной материальной помощи на ремонт жилого помещения обратившимся одиноко проживающим неработающим пенсионерам, не достигшим 65 -летнего возраста, а также семьям неработающих пенсионеров, в составе которых отсутствуют трудоспособные граждане (за исключением одиноко проживающих супружеских пар из числа пенсионеров старше 65 лет)</t>
  </si>
  <si>
    <t>Субвенции на выплату вознаграждения за выполнение функций классного руководителя педагогическим работникам муниципальных образовательных учреждений в соответствии с постановлением Правительства Российской Федерации, устанавливающим порядок  предоставления субсидий из федерального бюджета, бюджетам субъектов РФ на выплату денежного вознаграждения за выполнение функций классного руководства педагогическим работникам муниципальных образовательных учреждений (за счет средств краевого бюджета)</t>
  </si>
  <si>
    <t>Субвенция бюджетам муниципальных образований края на реализацию Закона края от 24 декабря 2009 года №9-4225 «О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а также лиц из их числа, не имеющих жилого помещения» (за счёт средств краевого бюджета)</t>
  </si>
  <si>
    <t>Субсидия  бюджетам муниципальных образований края на организацию и проведение акарицидных обработок мест массового отдыха населения</t>
  </si>
  <si>
    <t>Субвенция на финансовое обеспечение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а также дополнительного образования  в общеобразовательных учреждениях края, в том числе негосударственных образовательных учреждениях, прошедших государственную аккредитацию и реализующих основные общеобразовательные программы, в размере, необходимом для реализации основных общеобразовательных программ, в соответствии с подпунктом 6.1 статьи 29 Закона Российской Федерации от 10 июля 1992 года № 3266-1 «Об образовании»</t>
  </si>
  <si>
    <t>Субвенция на реализацию Закона края  от 21 декабря 2010 года № 11-5518 «О наделении органов местного самоуправления муниципальных районов и городских округов края государственными полномочиями по предоставлению единовременной адресной материальной помощи отдельным категориям граждан, нуждающимся в социальной поддержке» -предоставление единовременной адресной материальной помощи отдельным категориям граждан на ремонт печного отопления и электропроводки</t>
  </si>
  <si>
    <t xml:space="preserve">Субвенция на реализацию Закона края  от 21 декабря 2010 года № 11-5518 «О наделении органов местного самоуправления муниципальных районов и городских округов края государственными полномочиями по предоставлению единовременной адресной материальной помощи отдельным категориям граждан, нуждающимся в социальной поддержке»-на доставку и пересылку единовременной адресной материальной помощи </t>
  </si>
  <si>
    <t>Субвенция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компенсации выпадающих доходов организаций ЖКХ при предоставлении коммунальных услуг в части размера платы граждан за коммунальные услуги" предельных индексов изменения размера платы граждан за коммунальные услуги</t>
  </si>
  <si>
    <t>Субсидии на оцифровку (перевод в электронный формат программного комплекса "Архивный фонд") описей дел</t>
  </si>
  <si>
    <t xml:space="preserve">Субсидия на реализацию ДЦП "О территориальном планировании, градостроительном зонировании и документации по планировке территории Красноярского края на 2012-2014 годы </t>
  </si>
  <si>
    <t xml:space="preserve">Субсидии бюджетам муниципальных образований края на проведение работ по уничтожению сорняков дикорастущей конопли </t>
  </si>
  <si>
    <t xml:space="preserve">Субсидия на разработку проектной документации на строительство объектов размещения и комплекса по брикетированию твёрдых бытовых отходов </t>
  </si>
  <si>
    <t xml:space="preserve">Краевые выплаты воспитателям, младшим воспитателям и помощникам воспитателей в краевых государственных и муниципальных образовательных учреждениях, реализующих основную общеобразовательную программу дошкольного образования детей </t>
  </si>
  <si>
    <t xml:space="preserve">Субсидия на приобретение оборудования для организации стационарных палаточных лагерей </t>
  </si>
  <si>
    <t xml:space="preserve">Средства на введение новых систем оплаты труда </t>
  </si>
  <si>
    <t xml:space="preserve">Субсидия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t>
  </si>
  <si>
    <t xml:space="preserve">Субсидия на содержание автомобильных дорог общего пользования местного значения городских округов, городских и сельских поселений </t>
  </si>
  <si>
    <t xml:space="preserve">Субсидия на разработку и корректировку ПСД, капитальный ремонт и реконструкцию, в том числе включающих в себя выполнение мероприятий по обеспечению пожарной безопасности зданий сельских учреждений культуры Красноярского края </t>
  </si>
  <si>
    <t xml:space="preserve">Резервные фонды исполнительных органов государственной власти субъектов Российской Федерации </t>
  </si>
  <si>
    <t>Возмещение части процентной ставки по долгосрочным, среднесрочным и краткосрочным кредитам, взятым малыми формами хозяйствования</t>
  </si>
  <si>
    <t>Возмещение части затрат на уплату процентов по кредитам, полученным гражданами, ведущими личное подсобное хозяйство,, в российских кредитных организациях на срок до 2 и до 5 лет</t>
  </si>
  <si>
    <t>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t>
  </si>
  <si>
    <t>Приобретение и установка дорожных знаков на участках автодорог местного значения  вблизи детского  учреждения (школы), на проезжей части которых возможно появление детей</t>
  </si>
  <si>
    <t>Развитие и модернизация улично-дорожной сети городских округов, городских и сельских поселений</t>
  </si>
  <si>
    <t>Реализация проектов по благоустройству территорий поселений, городских округов</t>
  </si>
  <si>
    <t>Субвенции на выплату вознаграждения за выполнение функций классного руководителя педагогическим работникам муниципальных образовательных учреждений в соответствии с постановлением Правительства Российской Федерации, устанавливающим порядок  предоставления субсидий из федерального бюджета, бюджетам субъектов РФ на выплату денежного вознаграждения за выполнение функций классного руководства педагогическим работникам муниципальных образовательных учреждений (за счет средств федерального бюджета)</t>
  </si>
  <si>
    <t>Реализация программы модернизации здравоохранения субъектов РФ в части укрепления материально-технической базы медицинских учреждений</t>
  </si>
  <si>
    <t>Приобретение коммунальной техники</t>
  </si>
  <si>
    <t>Средства на увеличение размеров оплаты труда отдельным категориям работников бюджетной сферы края, для которых Указами Президента Российской Федерации предусмотрено повышение оплаты труда</t>
  </si>
  <si>
    <t>Модернизация региональных систем общего образования</t>
  </si>
  <si>
    <t xml:space="preserve">КЦП "Культура Красноярья" Субсидия на комплектования фондов муниципальных библиотек </t>
  </si>
  <si>
    <t>КЦП "Культура Красноярья" Субсидия на поддержку детских клубных формирований</t>
  </si>
  <si>
    <t>Социокультурные проекты муниципальных учреждений культуры и образовательных учреждений в области культуры</t>
  </si>
  <si>
    <t>Предоставление субсидий муниципальным образованиям на предоставление социальных выплат молодым семьям на приобретение (строительство) жилья</t>
  </si>
  <si>
    <t>Приобретение специального транспорта для перевозки лиц с ограниченными физическими возможностями для муниципальных учреждений социального обслуживания</t>
  </si>
  <si>
    <t>Оснащение муниципальных учреждений физкультурно-спортивной направленности спортивным инвентарем, оборудованием, спортивной одеждой и обувью</t>
  </si>
  <si>
    <t>ФЦП "Обеспечение жильем молодых семей" на предоставление субсидий муниципальным образованиям на предоставление социальных выплат молодым семьям на приобретение (строительство) жилья</t>
  </si>
  <si>
    <t>Государственная поддержка действующих и вновь создаваемых спортивных клубов по месту жительства граждан</t>
  </si>
  <si>
    <t>Реализация мероприятий по проведению обязательных энергетических обследований муниципальных учреждений Красноярского края по контрактам (договорам), заключенным в 2012 году</t>
  </si>
  <si>
    <t>Субсидии бюджетам муниципальных образований края на приведение зданий (помещений) в муниципальных образованиях Красноярского края в соответствие с требованиями, установленными для открытия структурных подразделений краевого государственного бюджетного учреждения «Многофункциональный центр предоставления государственных и муниципальных услуг»</t>
  </si>
  <si>
    <t xml:space="preserve">Субсидия за содействие развитию налогового потенциала </t>
  </si>
  <si>
    <t>Субсидия на реализацию неотложных мероприятий по повышению эксплуатационной надёжности объектов коммунальной инфраструктуры муниципальных образований края</t>
  </si>
  <si>
    <t>Программа модернизации здравоохранения.  (Приобретение, поставка и монтаж модульных ФАП, отделочные пусконаладочных работ, монтаж двускатной крыши, оснащение оборудованием и мебелью и т.п.)</t>
  </si>
  <si>
    <t xml:space="preserve">Субвенция бюджетам муниципальных образований края на реализацию Закона края от 24 декабря 2009 года №9-4225 «О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а также лиц из их числа, не имеющих жилого помещения» -по договорам соц. найма специализированных жилых помещений </t>
  </si>
  <si>
    <t>Компенсацию расходов муниципальных спортивных школ, подготовивших спортсмена, ставшего членом спортивной сборной команды Красноярского края</t>
  </si>
  <si>
    <t xml:space="preserve">ДЦП "Развитие субъектов малого и среднего предпринимательства в Красноярском крае" на 2011 - 2013 годы </t>
  </si>
  <si>
    <t xml:space="preserve">Выплаты обеспечивающие уровень заработной платы работников бюджетной сферы не ниже размера минимальной заработной платы, установленного </t>
  </si>
  <si>
    <t>ДЦП "Развитие сети дошкольных образовательных учреждений " на 2012-2015 годы</t>
  </si>
  <si>
    <t>Субсидия бюджетам муниципальных образований Красноярского края на строительство муниципальных объектов коммунальной и транспортной инфраструктуры</t>
  </si>
  <si>
    <t>ДЦП "Развитие субъектов малого и среднего предпринимательства в Красноярском крае" на 2011 - 2013 годы Фед.</t>
  </si>
  <si>
    <t>Реализация  мероприятий по проведению обязательных энергетических обследований муниципальных учреждений Красноярского края</t>
  </si>
  <si>
    <t>Осуществление компенсационных  выплат отдельным категориям граждан на возмещение расходов, связанных с установкой общедомовых приборов учета энергетических ресурсов</t>
  </si>
  <si>
    <t>Реализация мероприятий по энергосбережению и повышению энергетической эффективности в связи с достижением наилучших показателей в области энергосбережения</t>
  </si>
  <si>
    <t>ФЦП развития образованя на 20111-2015 годы</t>
  </si>
  <si>
    <t>ФЦП "Доступная среда инвадилов на 2011-2015 годы"</t>
  </si>
  <si>
    <t>Субвенция  на финансирование расходов, связанных с предоставлением мер социальной поддержки инвалидам, в соответствии с пунктом 7 статьи 1 Закона края  «О наделении органов местного самоуправления муниципальных районов и городских округов Красноярского края государственными полномочиями в сфере социальной поддержки и социального обслуживания населения"-компенсационные выплаты родителями детей-инвалидов родительской платы, фактически взимаемой за содержание ребёнка-инвалида в МДОУ</t>
  </si>
  <si>
    <t>Утверждено решением о бюджете, тыс.руб</t>
  </si>
  <si>
    <t xml:space="preserve">Утверждено с учётом изменений, тыс.руб. </t>
  </si>
  <si>
    <t xml:space="preserve">Исполнено, тыс.руб  </t>
  </si>
  <si>
    <t xml:space="preserve">Остаток ассигнований, тыс.руб. </t>
  </si>
  <si>
    <t xml:space="preserve">% исполнения </t>
  </si>
  <si>
    <t>Исполнение по межбюджетным трансфертам из краевого бюджета, учитываемые в районном бюджете в 2013  год</t>
  </si>
  <si>
    <t>Приложение № 3</t>
  </si>
  <si>
    <t xml:space="preserve">к решению районного </t>
  </si>
  <si>
    <t xml:space="preserve">Совета депутатов </t>
  </si>
  <si>
    <t xml:space="preserve">"Об утверждении отчёта об исполнении </t>
  </si>
  <si>
    <t xml:space="preserve">районного бюджета за 2013 год" </t>
  </si>
  <si>
    <t>№ п/п</t>
  </si>
  <si>
    <r>
      <t>в том числе</t>
    </r>
    <r>
      <rPr>
        <sz val="13"/>
        <rFont val="Arial"/>
        <family val="2"/>
      </rPr>
      <t xml:space="preserve"> за счет субсидий краевому бюджету из бюджетов поселений -субвенция на реализацию Закона края от 29 ноября 2005 года № 16-4081 «О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 входящим в состав муниципального района края»</t>
    </r>
  </si>
  <si>
    <t>от 18.06.2014 № 44-404р</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</si>
</sst>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
    <numFmt numFmtId="167" formatCode="&quot;Да&quot;;&quot;Да&quot;;&quot;Нет&quot;"/>
    <numFmt numFmtId="168" formatCode="&quot;Истина&quot;;&quot;Истина&quot;;&quot;Ложь&quot;"/>
    <numFmt numFmtId="169" formatCode="&quot;Вкл&quot;;&quot;Вкл&quot;;&quot;Выкл&quot;"/>
    <numFmt numFmtId="170" formatCode="[$€-2]\ ###,000_);[Red]\([$€-2]\ ###,000\)"/>
    <numFmt numFmtId="171" formatCode="0.0"/>
    <numFmt numFmtId="172" formatCode="0.000"/>
    <numFmt numFmtId="173" formatCode="0.0000"/>
  </numFmts>
  <fonts count="38">
    <font>
      <sz val="11"/>
      <color theme="1"/>
      <name val="Calibri"/>
      <family val="2"/>
    </font>
    <font>
      <sz val="11"/>
      <color indexed="8"/>
      <name val="Calibri"/>
      <family val="2"/>
    </font>
    <font>
      <sz val="13"/>
      <name val="Arial"/>
      <family val="2"/>
    </font>
    <font>
      <b/>
      <sz val="13"/>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3"/>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3"/>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0" fontId="2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8" borderId="7" applyNumberFormat="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30" borderId="0" applyNumberFormat="0" applyBorder="0" applyAlignment="0" applyProtection="0"/>
    <xf numFmtId="0" fontId="3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32" borderId="0" applyNumberFormat="0" applyBorder="0" applyAlignment="0" applyProtection="0"/>
  </cellStyleXfs>
  <cellXfs count="41">
    <xf numFmtId="0" fontId="0" fillId="0" borderId="0" xfId="0" applyFont="1" applyAlignment="1">
      <alignment/>
    </xf>
    <xf numFmtId="0" fontId="2" fillId="0" borderId="0" xfId="0" applyFont="1" applyFill="1" applyAlignment="1">
      <alignment/>
    </xf>
    <xf numFmtId="0" fontId="2" fillId="0" borderId="0" xfId="0" applyFont="1" applyFill="1" applyAlignment="1">
      <alignment horizontal="left" vertical="center" wrapText="1"/>
    </xf>
    <xf numFmtId="0" fontId="37" fillId="0" borderId="0" xfId="0" applyFont="1" applyAlignment="1">
      <alignment/>
    </xf>
    <xf numFmtId="0" fontId="2" fillId="0" borderId="0" xfId="0" applyFont="1" applyFill="1" applyAlignment="1">
      <alignment horizontal="right" vertical="center"/>
    </xf>
    <xf numFmtId="4" fontId="3" fillId="0" borderId="0" xfId="0" applyNumberFormat="1" applyFont="1" applyFill="1" applyAlignment="1">
      <alignment horizontal="right"/>
    </xf>
    <xf numFmtId="4" fontId="2" fillId="0" borderId="0" xfId="0" applyNumberFormat="1" applyFont="1" applyFill="1" applyAlignment="1">
      <alignment horizontal="right"/>
    </xf>
    <xf numFmtId="0" fontId="2" fillId="0" borderId="0" xfId="0" applyFont="1" applyFill="1" applyAlignment="1">
      <alignment horizontal="right" vertical="center" wrapText="1"/>
    </xf>
    <xf numFmtId="0" fontId="3" fillId="0" borderId="0" xfId="0" applyFont="1" applyFill="1" applyAlignment="1">
      <alignment horizontal="center" vertical="center"/>
    </xf>
    <xf numFmtId="0" fontId="2" fillId="0" borderId="10" xfId="0" applyFont="1" applyFill="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Fill="1" applyAlignment="1">
      <alignment horizontal="center" vertical="center"/>
    </xf>
    <xf numFmtId="1" fontId="3" fillId="0" borderId="10" xfId="0" applyNumberFormat="1" applyFont="1" applyFill="1" applyBorder="1" applyAlignment="1">
      <alignment horizontal="center" vertical="center" wrapText="1"/>
    </xf>
    <xf numFmtId="1" fontId="3" fillId="0" borderId="10" xfId="0" applyNumberFormat="1" applyFont="1" applyFill="1" applyBorder="1" applyAlignment="1">
      <alignment horizontal="center" vertical="center"/>
    </xf>
    <xf numFmtId="164" fontId="3" fillId="0" borderId="0" xfId="0" applyNumberFormat="1" applyFont="1" applyFill="1" applyAlignment="1">
      <alignment horizontal="center" vertical="center"/>
    </xf>
    <xf numFmtId="0" fontId="2" fillId="0" borderId="10" xfId="0" applyFont="1" applyFill="1" applyBorder="1" applyAlignment="1">
      <alignment/>
    </xf>
    <xf numFmtId="164" fontId="3" fillId="0" borderId="0" xfId="0" applyNumberFormat="1" applyFont="1" applyFill="1" applyAlignment="1">
      <alignment/>
    </xf>
    <xf numFmtId="0" fontId="3" fillId="0" borderId="0" xfId="0" applyFont="1" applyFill="1" applyAlignment="1">
      <alignment/>
    </xf>
    <xf numFmtId="0" fontId="2" fillId="33" borderId="10" xfId="0" applyFont="1" applyFill="1" applyBorder="1" applyAlignment="1">
      <alignment/>
    </xf>
    <xf numFmtId="0" fontId="2" fillId="33" borderId="10" xfId="0" applyFont="1" applyFill="1" applyBorder="1" applyAlignment="1">
      <alignment horizontal="left" vertical="center" wrapText="1"/>
    </xf>
    <xf numFmtId="4" fontId="2" fillId="33" borderId="10" xfId="0" applyNumberFormat="1" applyFont="1" applyFill="1" applyBorder="1" applyAlignment="1">
      <alignment/>
    </xf>
    <xf numFmtId="164" fontId="2" fillId="33" borderId="10" xfId="0" applyNumberFormat="1" applyFont="1" applyFill="1" applyBorder="1" applyAlignment="1">
      <alignment/>
    </xf>
    <xf numFmtId="164" fontId="2" fillId="33" borderId="0" xfId="0" applyNumberFormat="1" applyFont="1" applyFill="1" applyAlignment="1">
      <alignment/>
    </xf>
    <xf numFmtId="0" fontId="2" fillId="33" borderId="0" xfId="0" applyFont="1" applyFill="1" applyAlignment="1">
      <alignment/>
    </xf>
    <xf numFmtId="0" fontId="2" fillId="0" borderId="10" xfId="0" applyNumberFormat="1" applyFont="1" applyFill="1" applyBorder="1" applyAlignment="1">
      <alignment horizontal="left" vertical="center" wrapText="1"/>
    </xf>
    <xf numFmtId="4" fontId="2" fillId="0" borderId="10" xfId="0" applyNumberFormat="1" applyFont="1" applyFill="1" applyBorder="1" applyAlignment="1">
      <alignment/>
    </xf>
    <xf numFmtId="164" fontId="2" fillId="0" borderId="10" xfId="0" applyNumberFormat="1" applyFont="1" applyFill="1" applyBorder="1" applyAlignment="1">
      <alignment/>
    </xf>
    <xf numFmtId="164" fontId="2" fillId="0" borderId="0" xfId="0" applyNumberFormat="1" applyFont="1" applyFill="1" applyAlignment="1">
      <alignment/>
    </xf>
    <xf numFmtId="0" fontId="2" fillId="0" borderId="10" xfId="0" applyFont="1" applyFill="1" applyBorder="1" applyAlignment="1">
      <alignment horizontal="left" vertical="center" wrapText="1"/>
    </xf>
    <xf numFmtId="43" fontId="2" fillId="33" borderId="10" xfId="0" applyNumberFormat="1" applyFont="1" applyFill="1" applyBorder="1" applyAlignment="1">
      <alignment wrapText="1"/>
    </xf>
    <xf numFmtId="0" fontId="3" fillId="33" borderId="10" xfId="0" applyFont="1" applyFill="1" applyBorder="1" applyAlignment="1">
      <alignment/>
    </xf>
    <xf numFmtId="0" fontId="3" fillId="0" borderId="10" xfId="0" applyFont="1" applyFill="1" applyBorder="1" applyAlignment="1">
      <alignment horizontal="left" vertical="center" wrapText="1"/>
    </xf>
    <xf numFmtId="164" fontId="3" fillId="0" borderId="10" xfId="0" applyNumberFormat="1" applyFont="1" applyFill="1" applyBorder="1" applyAlignment="1">
      <alignment/>
    </xf>
    <xf numFmtId="4" fontId="3" fillId="0" borderId="10" xfId="0" applyNumberFormat="1" applyFont="1" applyFill="1" applyBorder="1" applyAlignment="1">
      <alignment/>
    </xf>
    <xf numFmtId="0" fontId="3" fillId="0" borderId="10" xfId="0" applyFont="1" applyFill="1" applyBorder="1" applyAlignment="1">
      <alignment/>
    </xf>
    <xf numFmtId="0" fontId="3" fillId="0" borderId="10" xfId="0" applyFont="1" applyFill="1" applyBorder="1" applyAlignment="1">
      <alignment horizontal="right" vertical="center" wrapText="1"/>
    </xf>
    <xf numFmtId="0" fontId="3" fillId="0" borderId="10" xfId="0" applyFont="1" applyFill="1" applyBorder="1" applyAlignment="1">
      <alignment horizontal="center" vertical="center" wrapText="1"/>
    </xf>
    <xf numFmtId="0" fontId="3" fillId="0" borderId="0" xfId="0" applyFont="1" applyFill="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42"/>
  <sheetViews>
    <sheetView tabSelected="1" zoomScale="90" zoomScaleNormal="90" zoomScalePageLayoutView="0" workbookViewId="0" topLeftCell="A1">
      <selection activeCell="G5" sqref="G5"/>
    </sheetView>
  </sheetViews>
  <sheetFormatPr defaultColWidth="9.140625" defaultRowHeight="15"/>
  <cols>
    <col min="1" max="1" width="6.421875" style="1" customWidth="1"/>
    <col min="2" max="2" width="140.7109375" style="2" customWidth="1"/>
    <col min="3" max="7" width="21.00390625" style="1" customWidth="1"/>
    <col min="8" max="16384" width="9.140625" style="1" customWidth="1"/>
  </cols>
  <sheetData>
    <row r="1" spans="3:7" ht="17.25">
      <c r="C1" s="3"/>
      <c r="D1" s="4"/>
      <c r="G1" s="5" t="s">
        <v>131</v>
      </c>
    </row>
    <row r="2" spans="3:7" ht="17.25">
      <c r="C2" s="3"/>
      <c r="D2" s="4"/>
      <c r="G2" s="6" t="s">
        <v>132</v>
      </c>
    </row>
    <row r="3" spans="3:7" ht="16.5">
      <c r="C3" s="4"/>
      <c r="D3" s="4"/>
      <c r="G3" s="6" t="s">
        <v>133</v>
      </c>
    </row>
    <row r="4" spans="3:7" ht="16.5">
      <c r="C4" s="7"/>
      <c r="D4" s="4"/>
      <c r="G4" s="6" t="s">
        <v>138</v>
      </c>
    </row>
    <row r="5" spans="3:7" ht="16.5">
      <c r="C5" s="7"/>
      <c r="D5" s="4"/>
      <c r="G5" s="6" t="s">
        <v>134</v>
      </c>
    </row>
    <row r="6" spans="3:7" ht="16.5">
      <c r="C6" s="7"/>
      <c r="D6" s="4"/>
      <c r="G6" s="6" t="s">
        <v>135</v>
      </c>
    </row>
    <row r="7" spans="3:4" ht="16.5">
      <c r="C7" s="7"/>
      <c r="D7" s="4"/>
    </row>
    <row r="8" spans="2:7" ht="16.5">
      <c r="B8" s="38" t="s">
        <v>130</v>
      </c>
      <c r="C8" s="38"/>
      <c r="D8" s="38"/>
      <c r="E8" s="38"/>
      <c r="F8" s="38"/>
      <c r="G8" s="38"/>
    </row>
    <row r="9" spans="3:4" ht="16.5">
      <c r="C9" s="6"/>
      <c r="D9" s="6"/>
    </row>
    <row r="10" spans="1:7" s="12" customFormat="1" ht="66">
      <c r="A10" s="39" t="s">
        <v>136</v>
      </c>
      <c r="B10" s="9" t="s">
        <v>0</v>
      </c>
      <c r="C10" s="10" t="s">
        <v>125</v>
      </c>
      <c r="D10" s="10" t="s">
        <v>126</v>
      </c>
      <c r="E10" s="10" t="s">
        <v>127</v>
      </c>
      <c r="F10" s="11" t="s">
        <v>128</v>
      </c>
      <c r="G10" s="11" t="s">
        <v>129</v>
      </c>
    </row>
    <row r="11" spans="1:13" s="8" customFormat="1" ht="16.5">
      <c r="A11" s="40"/>
      <c r="B11" s="13">
        <v>1</v>
      </c>
      <c r="C11" s="14">
        <v>2</v>
      </c>
      <c r="D11" s="14">
        <v>3</v>
      </c>
      <c r="E11" s="14">
        <v>4</v>
      </c>
      <c r="F11" s="14">
        <v>5</v>
      </c>
      <c r="G11" s="14">
        <v>6</v>
      </c>
      <c r="H11" s="15"/>
      <c r="I11" s="15"/>
      <c r="J11" s="15"/>
      <c r="K11" s="15"/>
      <c r="L11" s="15"/>
      <c r="M11" s="15"/>
    </row>
    <row r="12" spans="1:13" s="18" customFormat="1" ht="16.5">
      <c r="A12" s="16">
        <v>1</v>
      </c>
      <c r="B12" s="37" t="s">
        <v>1</v>
      </c>
      <c r="C12" s="37"/>
      <c r="D12" s="37"/>
      <c r="E12" s="37"/>
      <c r="F12" s="37"/>
      <c r="G12" s="37"/>
      <c r="H12" s="17"/>
      <c r="I12" s="17"/>
      <c r="J12" s="17"/>
      <c r="K12" s="17"/>
      <c r="L12" s="17"/>
      <c r="M12" s="17"/>
    </row>
    <row r="13" spans="1:13" s="24" customFormat="1" ht="16.5">
      <c r="A13" s="19">
        <v>2</v>
      </c>
      <c r="B13" s="20" t="s">
        <v>2</v>
      </c>
      <c r="C13" s="21">
        <v>1049.3</v>
      </c>
      <c r="D13" s="22">
        <v>1049.3</v>
      </c>
      <c r="E13" s="22">
        <v>1049.3</v>
      </c>
      <c r="F13" s="22">
        <f>D13-E13</f>
        <v>0</v>
      </c>
      <c r="G13" s="22">
        <f>E13/D13*100</f>
        <v>100</v>
      </c>
      <c r="H13" s="23"/>
      <c r="I13" s="23"/>
      <c r="J13" s="23"/>
      <c r="K13" s="23"/>
      <c r="L13" s="23"/>
      <c r="M13" s="23"/>
    </row>
    <row r="14" spans="1:13" ht="33">
      <c r="A14" s="16">
        <v>3</v>
      </c>
      <c r="B14" s="25" t="s">
        <v>72</v>
      </c>
      <c r="C14" s="26">
        <v>52</v>
      </c>
      <c r="D14" s="22">
        <v>52</v>
      </c>
      <c r="E14" s="27">
        <v>52</v>
      </c>
      <c r="F14" s="22">
        <f aca="true" t="shared" si="0" ref="F14:F60">D14-E14</f>
        <v>0</v>
      </c>
      <c r="G14" s="22">
        <f aca="true" t="shared" si="1" ref="G14:G60">E14/D14*100</f>
        <v>100</v>
      </c>
      <c r="H14" s="28"/>
      <c r="I14" s="28"/>
      <c r="J14" s="28"/>
      <c r="K14" s="28"/>
      <c r="L14" s="28"/>
      <c r="M14" s="28"/>
    </row>
    <row r="15" spans="1:13" ht="49.5">
      <c r="A15" s="19">
        <v>4</v>
      </c>
      <c r="B15" s="25" t="s">
        <v>3</v>
      </c>
      <c r="C15" s="26">
        <v>1696.2</v>
      </c>
      <c r="D15" s="22">
        <v>1696.2</v>
      </c>
      <c r="E15" s="27">
        <v>1696.13</v>
      </c>
      <c r="F15" s="22">
        <f t="shared" si="0"/>
        <v>0.06999999999993634</v>
      </c>
      <c r="G15" s="22">
        <f t="shared" si="1"/>
        <v>99.99587312816885</v>
      </c>
      <c r="H15" s="28"/>
      <c r="I15" s="28"/>
      <c r="J15" s="28"/>
      <c r="K15" s="28"/>
      <c r="L15" s="28"/>
      <c r="M15" s="28"/>
    </row>
    <row r="16" spans="1:13" ht="33">
      <c r="A16" s="16">
        <v>5</v>
      </c>
      <c r="B16" s="25" t="s">
        <v>4</v>
      </c>
      <c r="C16" s="26">
        <v>1809.2</v>
      </c>
      <c r="D16" s="22">
        <v>1809.2</v>
      </c>
      <c r="E16" s="27">
        <v>1717.87</v>
      </c>
      <c r="F16" s="22">
        <f t="shared" si="0"/>
        <v>91.33000000000015</v>
      </c>
      <c r="G16" s="22">
        <f t="shared" si="1"/>
        <v>94.9519124474906</v>
      </c>
      <c r="H16" s="28"/>
      <c r="I16" s="28"/>
      <c r="J16" s="28"/>
      <c r="K16" s="28"/>
      <c r="L16" s="28"/>
      <c r="M16" s="28"/>
    </row>
    <row r="17" spans="1:13" ht="33">
      <c r="A17" s="19">
        <v>6</v>
      </c>
      <c r="B17" s="25" t="s">
        <v>113</v>
      </c>
      <c r="C17" s="26"/>
      <c r="D17" s="22">
        <v>69.9</v>
      </c>
      <c r="E17" s="27">
        <v>69.9</v>
      </c>
      <c r="F17" s="22">
        <f t="shared" si="0"/>
        <v>0</v>
      </c>
      <c r="G17" s="22">
        <f t="shared" si="1"/>
        <v>100</v>
      </c>
      <c r="H17" s="28"/>
      <c r="I17" s="28"/>
      <c r="J17" s="28"/>
      <c r="K17" s="28"/>
      <c r="L17" s="28"/>
      <c r="M17" s="28"/>
    </row>
    <row r="18" spans="1:13" ht="33">
      <c r="A18" s="16">
        <v>7</v>
      </c>
      <c r="B18" s="29" t="s">
        <v>5</v>
      </c>
      <c r="C18" s="26">
        <v>3004.8</v>
      </c>
      <c r="D18" s="22">
        <v>3004.8</v>
      </c>
      <c r="E18" s="27">
        <v>2884.8</v>
      </c>
      <c r="F18" s="22">
        <f t="shared" si="0"/>
        <v>120</v>
      </c>
      <c r="G18" s="22">
        <f t="shared" si="1"/>
        <v>96.00638977635782</v>
      </c>
      <c r="H18" s="28"/>
      <c r="I18" s="28"/>
      <c r="J18" s="28"/>
      <c r="K18" s="28"/>
      <c r="L18" s="28"/>
      <c r="M18" s="28"/>
    </row>
    <row r="19" spans="1:13" ht="16.5">
      <c r="A19" s="19">
        <v>8</v>
      </c>
      <c r="B19" s="29" t="s">
        <v>77</v>
      </c>
      <c r="C19" s="26"/>
      <c r="D19" s="22">
        <v>50</v>
      </c>
      <c r="E19" s="27">
        <v>50</v>
      </c>
      <c r="F19" s="22">
        <f t="shared" si="0"/>
        <v>0</v>
      </c>
      <c r="G19" s="22">
        <f t="shared" si="1"/>
        <v>100</v>
      </c>
      <c r="H19" s="28"/>
      <c r="I19" s="28"/>
      <c r="J19" s="28"/>
      <c r="K19" s="28"/>
      <c r="L19" s="28"/>
      <c r="M19" s="28"/>
    </row>
    <row r="20" spans="1:13" ht="33">
      <c r="A20" s="16">
        <v>9</v>
      </c>
      <c r="B20" s="29" t="s">
        <v>85</v>
      </c>
      <c r="C20" s="26"/>
      <c r="D20" s="22">
        <v>8198</v>
      </c>
      <c r="E20" s="27">
        <v>7697.3</v>
      </c>
      <c r="F20" s="22">
        <f t="shared" si="0"/>
        <v>500.6999999999998</v>
      </c>
      <c r="G20" s="22">
        <f t="shared" si="1"/>
        <v>93.89241278360576</v>
      </c>
      <c r="H20" s="28"/>
      <c r="I20" s="28"/>
      <c r="J20" s="28"/>
      <c r="K20" s="28"/>
      <c r="L20" s="28"/>
      <c r="M20" s="28"/>
    </row>
    <row r="21" spans="1:13" ht="16.5">
      <c r="A21" s="19">
        <v>10</v>
      </c>
      <c r="B21" s="29" t="s">
        <v>92</v>
      </c>
      <c r="C21" s="26"/>
      <c r="D21" s="22">
        <v>4000</v>
      </c>
      <c r="E21" s="27">
        <v>0</v>
      </c>
      <c r="F21" s="22">
        <f t="shared" si="0"/>
        <v>4000</v>
      </c>
      <c r="G21" s="22">
        <f t="shared" si="1"/>
        <v>0</v>
      </c>
      <c r="H21" s="28"/>
      <c r="I21" s="28"/>
      <c r="J21" s="28"/>
      <c r="K21" s="28"/>
      <c r="L21" s="28"/>
      <c r="M21" s="28"/>
    </row>
    <row r="22" spans="1:13" ht="33">
      <c r="A22" s="16">
        <v>11</v>
      </c>
      <c r="B22" s="29" t="s">
        <v>78</v>
      </c>
      <c r="C22" s="26"/>
      <c r="D22" s="22">
        <v>3327.1</v>
      </c>
      <c r="E22" s="27">
        <v>3326.6</v>
      </c>
      <c r="F22" s="22">
        <f t="shared" si="0"/>
        <v>0.5</v>
      </c>
      <c r="G22" s="22">
        <f t="shared" si="1"/>
        <v>99.98497189744823</v>
      </c>
      <c r="H22" s="28"/>
      <c r="I22" s="28"/>
      <c r="J22" s="28"/>
      <c r="K22" s="28"/>
      <c r="L22" s="28"/>
      <c r="M22" s="28"/>
    </row>
    <row r="23" spans="1:13" ht="33">
      <c r="A23" s="19">
        <v>12</v>
      </c>
      <c r="B23" s="29" t="s">
        <v>79</v>
      </c>
      <c r="C23" s="26"/>
      <c r="D23" s="22">
        <v>79.1</v>
      </c>
      <c r="E23" s="27">
        <v>79.1</v>
      </c>
      <c r="F23" s="22">
        <f t="shared" si="0"/>
        <v>0</v>
      </c>
      <c r="G23" s="22">
        <f t="shared" si="1"/>
        <v>100</v>
      </c>
      <c r="H23" s="28"/>
      <c r="I23" s="28"/>
      <c r="J23" s="28"/>
      <c r="K23" s="28"/>
      <c r="L23" s="28"/>
      <c r="M23" s="28"/>
    </row>
    <row r="24" spans="1:13" ht="33">
      <c r="A24" s="16">
        <v>13</v>
      </c>
      <c r="B24" s="29" t="s">
        <v>91</v>
      </c>
      <c r="C24" s="26"/>
      <c r="D24" s="22">
        <v>23.4</v>
      </c>
      <c r="E24" s="27">
        <v>0</v>
      </c>
      <c r="F24" s="22">
        <f t="shared" si="0"/>
        <v>23.4</v>
      </c>
      <c r="G24" s="22">
        <f t="shared" si="1"/>
        <v>0</v>
      </c>
      <c r="H24" s="28"/>
      <c r="I24" s="28"/>
      <c r="J24" s="28"/>
      <c r="K24" s="28"/>
      <c r="L24" s="28"/>
      <c r="M24" s="28"/>
    </row>
    <row r="25" spans="1:13" ht="16.5">
      <c r="A25" s="19">
        <v>14</v>
      </c>
      <c r="B25" s="29" t="s">
        <v>93</v>
      </c>
      <c r="C25" s="26"/>
      <c r="D25" s="22">
        <v>1440.6</v>
      </c>
      <c r="E25" s="27">
        <v>942.76</v>
      </c>
      <c r="F25" s="22">
        <f t="shared" si="0"/>
        <v>497.8399999999999</v>
      </c>
      <c r="G25" s="22">
        <f t="shared" si="1"/>
        <v>65.4421768707483</v>
      </c>
      <c r="H25" s="28"/>
      <c r="I25" s="28"/>
      <c r="J25" s="28"/>
      <c r="K25" s="28"/>
      <c r="L25" s="28"/>
      <c r="M25" s="28"/>
    </row>
    <row r="26" spans="1:13" ht="33">
      <c r="A26" s="16">
        <v>15</v>
      </c>
      <c r="B26" s="29" t="s">
        <v>110</v>
      </c>
      <c r="C26" s="26"/>
      <c r="D26" s="22">
        <v>8500</v>
      </c>
      <c r="E26" s="27">
        <v>8500</v>
      </c>
      <c r="F26" s="22">
        <f t="shared" si="0"/>
        <v>0</v>
      </c>
      <c r="G26" s="22">
        <f t="shared" si="1"/>
        <v>100</v>
      </c>
      <c r="H26" s="28"/>
      <c r="I26" s="28"/>
      <c r="J26" s="28"/>
      <c r="K26" s="28"/>
      <c r="L26" s="28"/>
      <c r="M26" s="28"/>
    </row>
    <row r="27" spans="1:13" ht="16.5">
      <c r="A27" s="19">
        <v>16</v>
      </c>
      <c r="B27" s="29" t="s">
        <v>96</v>
      </c>
      <c r="C27" s="26"/>
      <c r="D27" s="22">
        <v>1000</v>
      </c>
      <c r="E27" s="27">
        <v>960.3</v>
      </c>
      <c r="F27" s="22">
        <f t="shared" si="0"/>
        <v>39.700000000000045</v>
      </c>
      <c r="G27" s="22">
        <f t="shared" si="1"/>
        <v>96.02999999999999</v>
      </c>
      <c r="H27" s="28"/>
      <c r="I27" s="28"/>
      <c r="J27" s="28"/>
      <c r="K27" s="28"/>
      <c r="L27" s="28"/>
      <c r="M27" s="28"/>
    </row>
    <row r="28" spans="1:13" ht="33">
      <c r="A28" s="16">
        <v>17</v>
      </c>
      <c r="B28" s="29" t="s">
        <v>80</v>
      </c>
      <c r="C28" s="26"/>
      <c r="D28" s="22">
        <v>2800</v>
      </c>
      <c r="E28" s="27">
        <v>2772.28</v>
      </c>
      <c r="F28" s="22">
        <f t="shared" si="0"/>
        <v>27.7199999999998</v>
      </c>
      <c r="G28" s="22">
        <f t="shared" si="1"/>
        <v>99.01</v>
      </c>
      <c r="H28" s="28"/>
      <c r="I28" s="28"/>
      <c r="J28" s="28"/>
      <c r="K28" s="28"/>
      <c r="L28" s="28"/>
      <c r="M28" s="28"/>
    </row>
    <row r="29" spans="1:13" ht="49.5">
      <c r="A29" s="19">
        <v>18</v>
      </c>
      <c r="B29" s="29" t="s">
        <v>81</v>
      </c>
      <c r="C29" s="26"/>
      <c r="D29" s="22">
        <v>7155.1</v>
      </c>
      <c r="E29" s="27">
        <v>7005.4</v>
      </c>
      <c r="F29" s="22">
        <f t="shared" si="0"/>
        <v>149.70000000000073</v>
      </c>
      <c r="G29" s="22">
        <f t="shared" si="1"/>
        <v>97.90778605470223</v>
      </c>
      <c r="H29" s="28"/>
      <c r="I29" s="28"/>
      <c r="J29" s="28"/>
      <c r="K29" s="28"/>
      <c r="L29" s="28"/>
      <c r="M29" s="28"/>
    </row>
    <row r="30" spans="1:13" ht="16.5">
      <c r="A30" s="16">
        <v>19</v>
      </c>
      <c r="B30" s="29" t="s">
        <v>82</v>
      </c>
      <c r="C30" s="26"/>
      <c r="D30" s="22">
        <v>2381.7</v>
      </c>
      <c r="E30" s="27">
        <v>2018.67</v>
      </c>
      <c r="F30" s="22">
        <f t="shared" si="0"/>
        <v>363.02999999999975</v>
      </c>
      <c r="G30" s="22">
        <f t="shared" si="1"/>
        <v>84.75752613679306</v>
      </c>
      <c r="H30" s="28"/>
      <c r="I30" s="28"/>
      <c r="J30" s="28"/>
      <c r="K30" s="28"/>
      <c r="L30" s="28"/>
      <c r="M30" s="28"/>
    </row>
    <row r="31" spans="1:13" ht="16.5">
      <c r="A31" s="19">
        <v>20</v>
      </c>
      <c r="B31" s="29" t="s">
        <v>83</v>
      </c>
      <c r="C31" s="26"/>
      <c r="D31" s="22">
        <v>552.7</v>
      </c>
      <c r="E31" s="27">
        <v>552.7</v>
      </c>
      <c r="F31" s="22">
        <f t="shared" si="0"/>
        <v>0</v>
      </c>
      <c r="G31" s="22">
        <f t="shared" si="1"/>
        <v>100</v>
      </c>
      <c r="H31" s="28"/>
      <c r="I31" s="28"/>
      <c r="J31" s="28"/>
      <c r="K31" s="28"/>
      <c r="L31" s="28"/>
      <c r="M31" s="28"/>
    </row>
    <row r="32" spans="1:13" ht="49.5">
      <c r="A32" s="16">
        <v>21</v>
      </c>
      <c r="B32" s="29" t="s">
        <v>86</v>
      </c>
      <c r="C32" s="26"/>
      <c r="D32" s="22">
        <v>3389.9</v>
      </c>
      <c r="E32" s="27">
        <v>3069.9</v>
      </c>
      <c r="F32" s="22">
        <f t="shared" si="0"/>
        <v>320</v>
      </c>
      <c r="G32" s="22">
        <f t="shared" si="1"/>
        <v>90.56019351603291</v>
      </c>
      <c r="H32" s="28"/>
      <c r="I32" s="28"/>
      <c r="J32" s="28"/>
      <c r="K32" s="28"/>
      <c r="L32" s="28"/>
      <c r="M32" s="28"/>
    </row>
    <row r="33" spans="1:13" ht="33">
      <c r="A33" s="19">
        <v>22</v>
      </c>
      <c r="B33" s="29" t="s">
        <v>95</v>
      </c>
      <c r="C33" s="26"/>
      <c r="D33" s="22">
        <v>6108.9</v>
      </c>
      <c r="E33" s="27">
        <v>6108.9</v>
      </c>
      <c r="F33" s="22">
        <f t="shared" si="0"/>
        <v>0</v>
      </c>
      <c r="G33" s="22">
        <f t="shared" si="1"/>
        <v>100</v>
      </c>
      <c r="H33" s="28"/>
      <c r="I33" s="28"/>
      <c r="J33" s="28"/>
      <c r="K33" s="28"/>
      <c r="L33" s="28"/>
      <c r="M33" s="28"/>
    </row>
    <row r="34" spans="1:13" ht="33">
      <c r="A34" s="16">
        <v>23</v>
      </c>
      <c r="B34" s="29" t="s">
        <v>111</v>
      </c>
      <c r="C34" s="26"/>
      <c r="D34" s="22">
        <v>271.3</v>
      </c>
      <c r="E34" s="27">
        <v>271.3</v>
      </c>
      <c r="F34" s="22">
        <f t="shared" si="0"/>
        <v>0</v>
      </c>
      <c r="G34" s="22">
        <f t="shared" si="1"/>
        <v>100</v>
      </c>
      <c r="H34" s="28"/>
      <c r="I34" s="28"/>
      <c r="J34" s="28"/>
      <c r="K34" s="28"/>
      <c r="L34" s="28"/>
      <c r="M34" s="28"/>
    </row>
    <row r="35" spans="1:13" ht="33">
      <c r="A35" s="19">
        <v>24</v>
      </c>
      <c r="B35" s="29" t="s">
        <v>84</v>
      </c>
      <c r="C35" s="26"/>
      <c r="D35" s="22">
        <v>8393</v>
      </c>
      <c r="E35" s="27">
        <v>8308.6</v>
      </c>
      <c r="F35" s="22">
        <f t="shared" si="0"/>
        <v>84.39999999999964</v>
      </c>
      <c r="G35" s="22">
        <f t="shared" si="1"/>
        <v>98.99440009531753</v>
      </c>
      <c r="H35" s="28"/>
      <c r="I35" s="28"/>
      <c r="J35" s="28"/>
      <c r="K35" s="28"/>
      <c r="L35" s="28"/>
      <c r="M35" s="28"/>
    </row>
    <row r="36" spans="1:13" ht="33">
      <c r="A36" s="16">
        <v>25</v>
      </c>
      <c r="B36" s="29" t="s">
        <v>97</v>
      </c>
      <c r="C36" s="26"/>
      <c r="D36" s="22">
        <v>14268.8</v>
      </c>
      <c r="E36" s="27">
        <v>14268.8</v>
      </c>
      <c r="F36" s="22">
        <f t="shared" si="0"/>
        <v>0</v>
      </c>
      <c r="G36" s="22">
        <f t="shared" si="1"/>
        <v>100</v>
      </c>
      <c r="H36" s="28"/>
      <c r="I36" s="28"/>
      <c r="J36" s="28"/>
      <c r="K36" s="28"/>
      <c r="L36" s="28"/>
      <c r="M36" s="28"/>
    </row>
    <row r="37" spans="1:13" ht="16.5">
      <c r="A37" s="19">
        <v>26</v>
      </c>
      <c r="B37" s="29" t="s">
        <v>98</v>
      </c>
      <c r="C37" s="26"/>
      <c r="D37" s="22">
        <v>19069.6</v>
      </c>
      <c r="E37" s="27">
        <v>16793.6</v>
      </c>
      <c r="F37" s="22">
        <f t="shared" si="0"/>
        <v>2276</v>
      </c>
      <c r="G37" s="22">
        <f t="shared" si="1"/>
        <v>88.06477325166757</v>
      </c>
      <c r="H37" s="28"/>
      <c r="I37" s="28"/>
      <c r="J37" s="28"/>
      <c r="K37" s="28"/>
      <c r="L37" s="28"/>
      <c r="M37" s="28"/>
    </row>
    <row r="38" spans="1:13" ht="33">
      <c r="A38" s="16">
        <v>27</v>
      </c>
      <c r="B38" s="29" t="s">
        <v>105</v>
      </c>
      <c r="C38" s="26"/>
      <c r="D38" s="22">
        <v>1821.1</v>
      </c>
      <c r="E38" s="27">
        <v>1655.4</v>
      </c>
      <c r="F38" s="22">
        <f t="shared" si="0"/>
        <v>165.69999999999982</v>
      </c>
      <c r="G38" s="22">
        <f t="shared" si="1"/>
        <v>90.90110372851574</v>
      </c>
      <c r="H38" s="28"/>
      <c r="I38" s="28"/>
      <c r="J38" s="28"/>
      <c r="K38" s="28"/>
      <c r="L38" s="28"/>
      <c r="M38" s="28"/>
    </row>
    <row r="39" spans="1:13" ht="33">
      <c r="A39" s="19">
        <v>28</v>
      </c>
      <c r="B39" s="29" t="s">
        <v>102</v>
      </c>
      <c r="C39" s="26"/>
      <c r="D39" s="22">
        <v>8701.2</v>
      </c>
      <c r="E39" s="27">
        <v>7909.4</v>
      </c>
      <c r="F39" s="22">
        <f t="shared" si="0"/>
        <v>791.8000000000011</v>
      </c>
      <c r="G39" s="22">
        <f t="shared" si="1"/>
        <v>90.90010573254263</v>
      </c>
      <c r="H39" s="28"/>
      <c r="I39" s="28"/>
      <c r="J39" s="28"/>
      <c r="K39" s="28"/>
      <c r="L39" s="28"/>
      <c r="M39" s="28"/>
    </row>
    <row r="40" spans="1:13" ht="33">
      <c r="A40" s="16">
        <v>29</v>
      </c>
      <c r="B40" s="29" t="s">
        <v>103</v>
      </c>
      <c r="C40" s="26"/>
      <c r="D40" s="22">
        <v>1080</v>
      </c>
      <c r="E40" s="27">
        <v>885.7</v>
      </c>
      <c r="F40" s="22">
        <f t="shared" si="0"/>
        <v>194.29999999999995</v>
      </c>
      <c r="G40" s="22">
        <f t="shared" si="1"/>
        <v>82.00925925925927</v>
      </c>
      <c r="H40" s="28"/>
      <c r="I40" s="28"/>
      <c r="J40" s="28"/>
      <c r="K40" s="28"/>
      <c r="L40" s="28"/>
      <c r="M40" s="28"/>
    </row>
    <row r="41" spans="1:13" ht="33">
      <c r="A41" s="19">
        <v>30</v>
      </c>
      <c r="B41" s="29" t="s">
        <v>104</v>
      </c>
      <c r="C41" s="26"/>
      <c r="D41" s="22">
        <v>450</v>
      </c>
      <c r="E41" s="27">
        <v>0</v>
      </c>
      <c r="F41" s="22">
        <f t="shared" si="0"/>
        <v>450</v>
      </c>
      <c r="G41" s="22">
        <f t="shared" si="1"/>
        <v>0</v>
      </c>
      <c r="H41" s="28"/>
      <c r="I41" s="28"/>
      <c r="J41" s="28"/>
      <c r="K41" s="28"/>
      <c r="L41" s="28"/>
      <c r="M41" s="28"/>
    </row>
    <row r="42" spans="1:13" ht="16.5">
      <c r="A42" s="16">
        <v>31</v>
      </c>
      <c r="B42" s="29" t="s">
        <v>106</v>
      </c>
      <c r="C42" s="26"/>
      <c r="D42" s="22">
        <v>200</v>
      </c>
      <c r="E42" s="27">
        <v>0</v>
      </c>
      <c r="F42" s="22">
        <f t="shared" si="0"/>
        <v>200</v>
      </c>
      <c r="G42" s="22">
        <f t="shared" si="1"/>
        <v>0</v>
      </c>
      <c r="H42" s="28"/>
      <c r="I42" s="28"/>
      <c r="J42" s="28"/>
      <c r="K42" s="28"/>
      <c r="L42" s="28"/>
      <c r="M42" s="28"/>
    </row>
    <row r="43" spans="1:13" ht="16.5">
      <c r="A43" s="19">
        <v>32</v>
      </c>
      <c r="B43" s="29" t="s">
        <v>106</v>
      </c>
      <c r="C43" s="26"/>
      <c r="D43" s="22">
        <v>625</v>
      </c>
      <c r="E43" s="27">
        <v>560.9</v>
      </c>
      <c r="F43" s="22">
        <f t="shared" si="0"/>
        <v>64.10000000000002</v>
      </c>
      <c r="G43" s="22">
        <f t="shared" si="1"/>
        <v>89.744</v>
      </c>
      <c r="H43" s="28"/>
      <c r="I43" s="28"/>
      <c r="J43" s="28"/>
      <c r="K43" s="28"/>
      <c r="L43" s="28"/>
      <c r="M43" s="28"/>
    </row>
    <row r="44" spans="1:13" ht="33">
      <c r="A44" s="16">
        <v>33</v>
      </c>
      <c r="B44" s="29" t="s">
        <v>107</v>
      </c>
      <c r="C44" s="26"/>
      <c r="D44" s="22">
        <v>3974.1</v>
      </c>
      <c r="E44" s="27">
        <v>3805.9</v>
      </c>
      <c r="F44" s="22">
        <f t="shared" si="0"/>
        <v>168.19999999999982</v>
      </c>
      <c r="G44" s="22">
        <f t="shared" si="1"/>
        <v>95.76759517878263</v>
      </c>
      <c r="H44" s="28"/>
      <c r="I44" s="28"/>
      <c r="J44" s="28"/>
      <c r="K44" s="28"/>
      <c r="L44" s="28"/>
      <c r="M44" s="28"/>
    </row>
    <row r="45" spans="1:13" ht="66">
      <c r="A45" s="19">
        <v>34</v>
      </c>
      <c r="B45" s="29" t="s">
        <v>108</v>
      </c>
      <c r="C45" s="26"/>
      <c r="D45" s="22">
        <v>12851.2</v>
      </c>
      <c r="E45" s="27">
        <v>0</v>
      </c>
      <c r="F45" s="22">
        <f t="shared" si="0"/>
        <v>12851.2</v>
      </c>
      <c r="G45" s="22">
        <f t="shared" si="1"/>
        <v>0</v>
      </c>
      <c r="H45" s="28"/>
      <c r="I45" s="28"/>
      <c r="J45" s="28"/>
      <c r="K45" s="28"/>
      <c r="L45" s="28"/>
      <c r="M45" s="28"/>
    </row>
    <row r="46" spans="1:13" ht="16.5">
      <c r="A46" s="16">
        <v>35</v>
      </c>
      <c r="B46" s="29" t="s">
        <v>101</v>
      </c>
      <c r="C46" s="26"/>
      <c r="D46" s="22">
        <v>565</v>
      </c>
      <c r="E46" s="27">
        <v>565</v>
      </c>
      <c r="F46" s="22">
        <f t="shared" si="0"/>
        <v>0</v>
      </c>
      <c r="G46" s="22">
        <f t="shared" si="1"/>
        <v>100</v>
      </c>
      <c r="H46" s="28"/>
      <c r="I46" s="28"/>
      <c r="J46" s="28"/>
      <c r="K46" s="28"/>
      <c r="L46" s="28"/>
      <c r="M46" s="28"/>
    </row>
    <row r="47" spans="1:13" ht="16.5">
      <c r="A47" s="19">
        <v>36</v>
      </c>
      <c r="B47" s="29" t="s">
        <v>114</v>
      </c>
      <c r="C47" s="26"/>
      <c r="D47" s="22">
        <v>1367</v>
      </c>
      <c r="E47" s="27">
        <v>1367</v>
      </c>
      <c r="F47" s="22">
        <f t="shared" si="0"/>
        <v>0</v>
      </c>
      <c r="G47" s="22">
        <f t="shared" si="1"/>
        <v>100</v>
      </c>
      <c r="H47" s="28"/>
      <c r="I47" s="28"/>
      <c r="J47" s="28"/>
      <c r="K47" s="28"/>
      <c r="L47" s="28"/>
      <c r="M47" s="28"/>
    </row>
    <row r="48" spans="1:13" ht="16.5">
      <c r="A48" s="16">
        <v>37</v>
      </c>
      <c r="B48" s="29" t="s">
        <v>99</v>
      </c>
      <c r="C48" s="26"/>
      <c r="D48" s="22">
        <v>282.5</v>
      </c>
      <c r="E48" s="27">
        <v>282.5</v>
      </c>
      <c r="F48" s="22">
        <f t="shared" si="0"/>
        <v>0</v>
      </c>
      <c r="G48" s="22">
        <f t="shared" si="1"/>
        <v>100</v>
      </c>
      <c r="H48" s="28"/>
      <c r="I48" s="28"/>
      <c r="J48" s="28"/>
      <c r="K48" s="28"/>
      <c r="L48" s="28"/>
      <c r="M48" s="28"/>
    </row>
    <row r="49" spans="1:13" ht="16.5">
      <c r="A49" s="19">
        <v>38</v>
      </c>
      <c r="B49" s="29" t="s">
        <v>100</v>
      </c>
      <c r="C49" s="26"/>
      <c r="D49" s="22">
        <v>411</v>
      </c>
      <c r="E49" s="27">
        <v>411</v>
      </c>
      <c r="F49" s="22">
        <f t="shared" si="0"/>
        <v>0</v>
      </c>
      <c r="G49" s="22">
        <f t="shared" si="1"/>
        <v>100</v>
      </c>
      <c r="H49" s="28"/>
      <c r="I49" s="28"/>
      <c r="J49" s="28"/>
      <c r="K49" s="28"/>
      <c r="L49" s="28"/>
      <c r="M49" s="28"/>
    </row>
    <row r="50" spans="1:13" ht="33">
      <c r="A50" s="16">
        <v>39</v>
      </c>
      <c r="B50" s="29" t="s">
        <v>115</v>
      </c>
      <c r="C50" s="26"/>
      <c r="D50" s="22">
        <v>14125</v>
      </c>
      <c r="E50" s="27">
        <v>13926.2</v>
      </c>
      <c r="F50" s="22">
        <f t="shared" si="0"/>
        <v>198.79999999999927</v>
      </c>
      <c r="G50" s="22">
        <f t="shared" si="1"/>
        <v>98.59256637168143</v>
      </c>
      <c r="H50" s="28"/>
      <c r="I50" s="28"/>
      <c r="J50" s="28"/>
      <c r="K50" s="28"/>
      <c r="L50" s="28"/>
      <c r="M50" s="28"/>
    </row>
    <row r="51" spans="1:13" ht="16.5">
      <c r="A51" s="19">
        <v>40</v>
      </c>
      <c r="B51" s="29" t="s">
        <v>116</v>
      </c>
      <c r="C51" s="26"/>
      <c r="D51" s="22">
        <v>73078.4</v>
      </c>
      <c r="E51" s="27">
        <v>11402.1</v>
      </c>
      <c r="F51" s="22">
        <f t="shared" si="0"/>
        <v>61676.299999999996</v>
      </c>
      <c r="G51" s="22">
        <f t="shared" si="1"/>
        <v>15.602558348294437</v>
      </c>
      <c r="H51" s="28"/>
      <c r="I51" s="28"/>
      <c r="J51" s="28"/>
      <c r="K51" s="28"/>
      <c r="L51" s="28"/>
      <c r="M51" s="28"/>
    </row>
    <row r="52" spans="1:13" ht="33">
      <c r="A52" s="16">
        <v>41</v>
      </c>
      <c r="B52" s="29" t="s">
        <v>117</v>
      </c>
      <c r="C52" s="26"/>
      <c r="D52" s="22">
        <v>10245</v>
      </c>
      <c r="E52" s="27">
        <v>0</v>
      </c>
      <c r="F52" s="22">
        <f t="shared" si="0"/>
        <v>10245</v>
      </c>
      <c r="G52" s="22">
        <f t="shared" si="1"/>
        <v>0</v>
      </c>
      <c r="H52" s="28"/>
      <c r="I52" s="28"/>
      <c r="J52" s="28"/>
      <c r="K52" s="28"/>
      <c r="L52" s="28"/>
      <c r="M52" s="28"/>
    </row>
    <row r="53" spans="1:13" ht="16.5">
      <c r="A53" s="19">
        <v>42</v>
      </c>
      <c r="B53" s="29" t="s">
        <v>118</v>
      </c>
      <c r="C53" s="26"/>
      <c r="D53" s="22">
        <v>5718</v>
      </c>
      <c r="E53" s="27">
        <v>5518.3</v>
      </c>
      <c r="F53" s="22">
        <f t="shared" si="0"/>
        <v>199.69999999999982</v>
      </c>
      <c r="G53" s="22">
        <f t="shared" si="1"/>
        <v>96.50752011192725</v>
      </c>
      <c r="H53" s="28"/>
      <c r="I53" s="28"/>
      <c r="J53" s="28"/>
      <c r="K53" s="28"/>
      <c r="L53" s="28"/>
      <c r="M53" s="28"/>
    </row>
    <row r="54" spans="1:13" ht="33">
      <c r="A54" s="16">
        <v>43</v>
      </c>
      <c r="B54" s="29" t="s">
        <v>119</v>
      </c>
      <c r="C54" s="26"/>
      <c r="D54" s="22">
        <v>414.8</v>
      </c>
      <c r="E54" s="27">
        <v>0</v>
      </c>
      <c r="F54" s="22">
        <f t="shared" si="0"/>
        <v>414.8</v>
      </c>
      <c r="G54" s="22">
        <f t="shared" si="1"/>
        <v>0</v>
      </c>
      <c r="H54" s="28"/>
      <c r="I54" s="28"/>
      <c r="J54" s="28"/>
      <c r="K54" s="28"/>
      <c r="L54" s="28"/>
      <c r="M54" s="28"/>
    </row>
    <row r="55" spans="1:13" ht="33">
      <c r="A55" s="19">
        <v>44</v>
      </c>
      <c r="B55" s="29" t="s">
        <v>120</v>
      </c>
      <c r="C55" s="26"/>
      <c r="D55" s="22">
        <v>601.9</v>
      </c>
      <c r="E55" s="27">
        <v>448.9</v>
      </c>
      <c r="F55" s="22">
        <f t="shared" si="0"/>
        <v>153</v>
      </c>
      <c r="G55" s="22">
        <f t="shared" si="1"/>
        <v>74.58049509885363</v>
      </c>
      <c r="H55" s="28"/>
      <c r="I55" s="28"/>
      <c r="J55" s="28"/>
      <c r="K55" s="28"/>
      <c r="L55" s="28"/>
      <c r="M55" s="28"/>
    </row>
    <row r="56" spans="1:13" ht="33">
      <c r="A56" s="16">
        <v>45</v>
      </c>
      <c r="B56" s="20" t="s">
        <v>121</v>
      </c>
      <c r="C56" s="26"/>
      <c r="D56" s="22">
        <v>8000</v>
      </c>
      <c r="E56" s="27">
        <v>0</v>
      </c>
      <c r="F56" s="22">
        <f t="shared" si="0"/>
        <v>8000</v>
      </c>
      <c r="G56" s="22">
        <f t="shared" si="1"/>
        <v>0</v>
      </c>
      <c r="H56" s="28"/>
      <c r="I56" s="28"/>
      <c r="J56" s="28"/>
      <c r="K56" s="28"/>
      <c r="L56" s="28"/>
      <c r="M56" s="28"/>
    </row>
    <row r="57" spans="1:13" ht="16.5">
      <c r="A57" s="19">
        <v>46</v>
      </c>
      <c r="B57" s="30" t="s">
        <v>122</v>
      </c>
      <c r="C57" s="26"/>
      <c r="D57" s="22">
        <v>720.5</v>
      </c>
      <c r="E57" s="27">
        <v>0</v>
      </c>
      <c r="F57" s="22">
        <f t="shared" si="0"/>
        <v>720.5</v>
      </c>
      <c r="G57" s="22">
        <f t="shared" si="1"/>
        <v>0</v>
      </c>
      <c r="H57" s="28"/>
      <c r="I57" s="28"/>
      <c r="J57" s="28"/>
      <c r="K57" s="28"/>
      <c r="L57" s="28"/>
      <c r="M57" s="28"/>
    </row>
    <row r="58" spans="1:13" ht="16.5">
      <c r="A58" s="16">
        <v>47</v>
      </c>
      <c r="B58" s="30" t="s">
        <v>123</v>
      </c>
      <c r="C58" s="26"/>
      <c r="D58" s="22">
        <v>2050</v>
      </c>
      <c r="E58" s="27">
        <v>0</v>
      </c>
      <c r="F58" s="22">
        <f t="shared" si="0"/>
        <v>2050</v>
      </c>
      <c r="G58" s="22">
        <f t="shared" si="1"/>
        <v>0</v>
      </c>
      <c r="H58" s="28"/>
      <c r="I58" s="28"/>
      <c r="J58" s="28"/>
      <c r="K58" s="28"/>
      <c r="L58" s="28"/>
      <c r="M58" s="28"/>
    </row>
    <row r="59" spans="1:13" ht="33">
      <c r="A59" s="19">
        <v>48</v>
      </c>
      <c r="B59" s="29" t="s">
        <v>97</v>
      </c>
      <c r="C59" s="26"/>
      <c r="D59" s="22">
        <v>5014.7</v>
      </c>
      <c r="E59" s="27">
        <v>4850.1</v>
      </c>
      <c r="F59" s="22">
        <f t="shared" si="0"/>
        <v>164.59999999999945</v>
      </c>
      <c r="G59" s="22">
        <f t="shared" si="1"/>
        <v>96.71765010868049</v>
      </c>
      <c r="H59" s="28"/>
      <c r="I59" s="28"/>
      <c r="J59" s="28"/>
      <c r="K59" s="28"/>
      <c r="L59" s="28"/>
      <c r="M59" s="28"/>
    </row>
    <row r="60" spans="1:13" ht="16.5">
      <c r="A60" s="16">
        <v>49</v>
      </c>
      <c r="B60" s="29" t="s">
        <v>109</v>
      </c>
      <c r="C60" s="26"/>
      <c r="D60" s="22">
        <v>1824.1</v>
      </c>
      <c r="E60" s="27">
        <v>1607.4</v>
      </c>
      <c r="F60" s="22">
        <f t="shared" si="0"/>
        <v>216.69999999999982</v>
      </c>
      <c r="G60" s="22">
        <f t="shared" si="1"/>
        <v>88.12016885039199</v>
      </c>
      <c r="H60" s="28"/>
      <c r="I60" s="28"/>
      <c r="J60" s="28"/>
      <c r="K60" s="28"/>
      <c r="L60" s="28"/>
      <c r="M60" s="28"/>
    </row>
    <row r="61" spans="1:13" s="18" customFormat="1" ht="16.5">
      <c r="A61" s="31">
        <v>50</v>
      </c>
      <c r="B61" s="32" t="s">
        <v>6</v>
      </c>
      <c r="C61" s="33">
        <f>SUM(C13:C60)</f>
        <v>7611.5</v>
      </c>
      <c r="D61" s="33">
        <f>SUM(D13:D60)</f>
        <v>252811.1</v>
      </c>
      <c r="E61" s="33">
        <f>SUM(E13:E60)</f>
        <v>145392.00999999995</v>
      </c>
      <c r="F61" s="34">
        <f>SUM(F13:F60)</f>
        <v>107419.09</v>
      </c>
      <c r="G61" s="34">
        <f>E61/D61*100</f>
        <v>57.51013701534464</v>
      </c>
      <c r="H61" s="17"/>
      <c r="I61" s="17"/>
      <c r="J61" s="17"/>
      <c r="K61" s="17"/>
      <c r="L61" s="17"/>
      <c r="M61" s="17"/>
    </row>
    <row r="62" spans="1:13" s="18" customFormat="1" ht="16.5">
      <c r="A62" s="35">
        <v>51</v>
      </c>
      <c r="B62" s="37" t="s">
        <v>7</v>
      </c>
      <c r="C62" s="37"/>
      <c r="D62" s="37"/>
      <c r="E62" s="37"/>
      <c r="F62" s="37"/>
      <c r="G62" s="37"/>
      <c r="H62" s="17"/>
      <c r="I62" s="17"/>
      <c r="J62" s="17"/>
      <c r="K62" s="17"/>
      <c r="L62" s="17"/>
      <c r="M62" s="17"/>
    </row>
    <row r="63" spans="1:13" ht="66">
      <c r="A63" s="19">
        <v>52</v>
      </c>
      <c r="B63" s="25" t="s">
        <v>76</v>
      </c>
      <c r="C63" s="26">
        <v>73366.1</v>
      </c>
      <c r="D63" s="22">
        <v>68762.5</v>
      </c>
      <c r="E63" s="27">
        <v>64389.8</v>
      </c>
      <c r="F63" s="22">
        <f aca="true" t="shared" si="2" ref="F63:F126">D63-E63</f>
        <v>4372.699999999997</v>
      </c>
      <c r="G63" s="22">
        <f aca="true" t="shared" si="3" ref="G63:G126">E63/D63*100</f>
        <v>93.6408652972187</v>
      </c>
      <c r="H63" s="28"/>
      <c r="I63" s="28"/>
      <c r="J63" s="28"/>
      <c r="K63" s="28"/>
      <c r="L63" s="28"/>
      <c r="M63" s="28"/>
    </row>
    <row r="64" spans="1:13" ht="49.5">
      <c r="A64" s="16">
        <v>53</v>
      </c>
      <c r="B64" s="29" t="s">
        <v>8</v>
      </c>
      <c r="C64" s="26">
        <v>2481.9</v>
      </c>
      <c r="D64" s="22">
        <v>2481.9</v>
      </c>
      <c r="E64" s="27">
        <v>2481.9</v>
      </c>
      <c r="F64" s="22">
        <f t="shared" si="2"/>
        <v>0</v>
      </c>
      <c r="G64" s="22">
        <f t="shared" si="3"/>
        <v>100</v>
      </c>
      <c r="H64" s="28"/>
      <c r="I64" s="28"/>
      <c r="J64" s="28"/>
      <c r="K64" s="28"/>
      <c r="L64" s="28"/>
      <c r="M64" s="28"/>
    </row>
    <row r="65" spans="1:13" ht="49.5">
      <c r="A65" s="19">
        <v>54</v>
      </c>
      <c r="B65" s="29" t="s">
        <v>9</v>
      </c>
      <c r="C65" s="26">
        <v>205</v>
      </c>
      <c r="D65" s="22">
        <v>184.5</v>
      </c>
      <c r="E65" s="27">
        <v>171.2</v>
      </c>
      <c r="F65" s="22">
        <f t="shared" si="2"/>
        <v>13.300000000000011</v>
      </c>
      <c r="G65" s="22">
        <f t="shared" si="3"/>
        <v>92.79132791327913</v>
      </c>
      <c r="H65" s="28"/>
      <c r="I65" s="28"/>
      <c r="J65" s="28"/>
      <c r="K65" s="28"/>
      <c r="L65" s="28"/>
      <c r="M65" s="28"/>
    </row>
    <row r="66" spans="1:13" ht="33">
      <c r="A66" s="16">
        <v>55</v>
      </c>
      <c r="B66" s="29" t="s">
        <v>10</v>
      </c>
      <c r="C66" s="26">
        <v>337.9</v>
      </c>
      <c r="D66" s="22">
        <v>327.3</v>
      </c>
      <c r="E66" s="27">
        <v>327.3</v>
      </c>
      <c r="F66" s="22">
        <f t="shared" si="2"/>
        <v>0</v>
      </c>
      <c r="G66" s="22">
        <f t="shared" si="3"/>
        <v>100</v>
      </c>
      <c r="H66" s="28"/>
      <c r="I66" s="28"/>
      <c r="J66" s="28"/>
      <c r="K66" s="28"/>
      <c r="L66" s="28"/>
      <c r="M66" s="28"/>
    </row>
    <row r="67" spans="1:13" ht="49.5">
      <c r="A67" s="19">
        <v>56</v>
      </c>
      <c r="B67" s="29" t="s">
        <v>37</v>
      </c>
      <c r="C67" s="26">
        <v>441.8</v>
      </c>
      <c r="D67" s="22">
        <v>441.8</v>
      </c>
      <c r="E67" s="27">
        <v>441.8</v>
      </c>
      <c r="F67" s="22">
        <f t="shared" si="2"/>
        <v>0</v>
      </c>
      <c r="G67" s="22">
        <f t="shared" si="3"/>
        <v>100</v>
      </c>
      <c r="H67" s="28"/>
      <c r="I67" s="28"/>
      <c r="J67" s="28"/>
      <c r="K67" s="28"/>
      <c r="L67" s="28"/>
      <c r="M67" s="28"/>
    </row>
    <row r="68" spans="1:13" ht="66">
      <c r="A68" s="16">
        <v>57</v>
      </c>
      <c r="B68" s="29" t="s">
        <v>71</v>
      </c>
      <c r="C68" s="26">
        <v>1953</v>
      </c>
      <c r="D68" s="22">
        <v>4785.9</v>
      </c>
      <c r="E68" s="27">
        <v>0</v>
      </c>
      <c r="F68" s="22">
        <f t="shared" si="2"/>
        <v>4785.9</v>
      </c>
      <c r="G68" s="22">
        <f t="shared" si="3"/>
        <v>0</v>
      </c>
      <c r="H68" s="28"/>
      <c r="I68" s="28"/>
      <c r="J68" s="28"/>
      <c r="K68" s="28"/>
      <c r="L68" s="28"/>
      <c r="M68" s="28"/>
    </row>
    <row r="69" spans="1:13" ht="82.5">
      <c r="A69" s="19">
        <v>58</v>
      </c>
      <c r="B69" s="29" t="s">
        <v>112</v>
      </c>
      <c r="C69" s="26">
        <v>1859.1</v>
      </c>
      <c r="D69" s="22">
        <v>9814</v>
      </c>
      <c r="E69" s="27">
        <v>5321.4</v>
      </c>
      <c r="F69" s="22">
        <f t="shared" si="2"/>
        <v>4492.6</v>
      </c>
      <c r="G69" s="22">
        <f t="shared" si="3"/>
        <v>54.222539229671895</v>
      </c>
      <c r="H69" s="28"/>
      <c r="I69" s="28"/>
      <c r="J69" s="28"/>
      <c r="K69" s="28"/>
      <c r="L69" s="28"/>
      <c r="M69" s="28"/>
    </row>
    <row r="70" spans="1:13" ht="82.5">
      <c r="A70" s="16">
        <v>59</v>
      </c>
      <c r="B70" s="29" t="s">
        <v>11</v>
      </c>
      <c r="C70" s="26">
        <v>23.4</v>
      </c>
      <c r="D70" s="22">
        <v>2.4</v>
      </c>
      <c r="E70" s="27">
        <v>1.8</v>
      </c>
      <c r="F70" s="22">
        <f t="shared" si="2"/>
        <v>0.5999999999999999</v>
      </c>
      <c r="G70" s="22">
        <f t="shared" si="3"/>
        <v>75</v>
      </c>
      <c r="H70" s="28"/>
      <c r="I70" s="28"/>
      <c r="J70" s="28"/>
      <c r="K70" s="28"/>
      <c r="L70" s="28"/>
      <c r="M70" s="28"/>
    </row>
    <row r="71" spans="1:13" ht="99">
      <c r="A71" s="19">
        <v>60</v>
      </c>
      <c r="B71" s="29" t="s">
        <v>12</v>
      </c>
      <c r="C71" s="26">
        <v>35720</v>
      </c>
      <c r="D71" s="22">
        <v>38711</v>
      </c>
      <c r="E71" s="27">
        <v>38711</v>
      </c>
      <c r="F71" s="22">
        <f t="shared" si="2"/>
        <v>0</v>
      </c>
      <c r="G71" s="22">
        <f t="shared" si="3"/>
        <v>100</v>
      </c>
      <c r="H71" s="28"/>
      <c r="I71" s="28"/>
      <c r="J71" s="28"/>
      <c r="K71" s="28"/>
      <c r="L71" s="28"/>
      <c r="M71" s="28"/>
    </row>
    <row r="72" spans="1:13" ht="82.5">
      <c r="A72" s="16">
        <v>61</v>
      </c>
      <c r="B72" s="29" t="s">
        <v>94</v>
      </c>
      <c r="C72" s="26"/>
      <c r="D72" s="22">
        <v>6359.8</v>
      </c>
      <c r="E72" s="27">
        <v>6356.1</v>
      </c>
      <c r="F72" s="22">
        <f t="shared" si="2"/>
        <v>3.699999999999818</v>
      </c>
      <c r="G72" s="22">
        <f t="shared" si="3"/>
        <v>99.94182206987642</v>
      </c>
      <c r="H72" s="28"/>
      <c r="I72" s="28"/>
      <c r="J72" s="28"/>
      <c r="K72" s="28"/>
      <c r="L72" s="28"/>
      <c r="M72" s="28"/>
    </row>
    <row r="73" spans="1:13" ht="82.5">
      <c r="A73" s="19">
        <v>62</v>
      </c>
      <c r="B73" s="29" t="s">
        <v>70</v>
      </c>
      <c r="C73" s="26">
        <v>456.5</v>
      </c>
      <c r="D73" s="22">
        <v>456.5</v>
      </c>
      <c r="E73" s="27">
        <v>425.4</v>
      </c>
      <c r="F73" s="22">
        <f t="shared" si="2"/>
        <v>31.100000000000023</v>
      </c>
      <c r="G73" s="22">
        <f t="shared" si="3"/>
        <v>93.18729463307776</v>
      </c>
      <c r="H73" s="28"/>
      <c r="I73" s="28"/>
      <c r="J73" s="28"/>
      <c r="K73" s="28"/>
      <c r="L73" s="28"/>
      <c r="M73" s="28"/>
    </row>
    <row r="74" spans="1:13" ht="66">
      <c r="A74" s="16">
        <v>63</v>
      </c>
      <c r="B74" s="29" t="s">
        <v>13</v>
      </c>
      <c r="C74" s="26">
        <v>21886.8</v>
      </c>
      <c r="D74" s="22">
        <v>24160</v>
      </c>
      <c r="E74" s="27">
        <v>24160</v>
      </c>
      <c r="F74" s="22">
        <f t="shared" si="2"/>
        <v>0</v>
      </c>
      <c r="G74" s="22">
        <f t="shared" si="3"/>
        <v>100</v>
      </c>
      <c r="H74" s="28"/>
      <c r="I74" s="28"/>
      <c r="J74" s="28"/>
      <c r="K74" s="28"/>
      <c r="L74" s="28"/>
      <c r="M74" s="28"/>
    </row>
    <row r="75" spans="1:13" ht="66">
      <c r="A75" s="19">
        <v>64</v>
      </c>
      <c r="B75" s="29" t="s">
        <v>14</v>
      </c>
      <c r="C75" s="26">
        <v>302</v>
      </c>
      <c r="D75" s="22">
        <v>93.8</v>
      </c>
      <c r="E75" s="27">
        <v>93.8</v>
      </c>
      <c r="F75" s="22">
        <f t="shared" si="2"/>
        <v>0</v>
      </c>
      <c r="G75" s="22">
        <f t="shared" si="3"/>
        <v>100</v>
      </c>
      <c r="H75" s="28"/>
      <c r="I75" s="28"/>
      <c r="J75" s="28"/>
      <c r="K75" s="28"/>
      <c r="L75" s="28"/>
      <c r="M75" s="28"/>
    </row>
    <row r="76" spans="1:13" ht="99">
      <c r="A76" s="16">
        <v>65</v>
      </c>
      <c r="B76" s="29" t="s">
        <v>62</v>
      </c>
      <c r="C76" s="26">
        <v>1552.1</v>
      </c>
      <c r="D76" s="22">
        <v>1521.2</v>
      </c>
      <c r="E76" s="27">
        <v>1521.2</v>
      </c>
      <c r="F76" s="22">
        <f t="shared" si="2"/>
        <v>0</v>
      </c>
      <c r="G76" s="22">
        <f t="shared" si="3"/>
        <v>100</v>
      </c>
      <c r="H76" s="28"/>
      <c r="I76" s="28"/>
      <c r="J76" s="28"/>
      <c r="K76" s="28"/>
      <c r="L76" s="28"/>
      <c r="M76" s="28"/>
    </row>
    <row r="77" spans="1:13" ht="82.5">
      <c r="A77" s="19">
        <v>66</v>
      </c>
      <c r="B77" s="29" t="s">
        <v>15</v>
      </c>
      <c r="C77" s="26">
        <v>27.5</v>
      </c>
      <c r="D77" s="22">
        <v>19.7</v>
      </c>
      <c r="E77" s="27">
        <v>19.7</v>
      </c>
      <c r="F77" s="22">
        <f t="shared" si="2"/>
        <v>0</v>
      </c>
      <c r="G77" s="22">
        <f t="shared" si="3"/>
        <v>100</v>
      </c>
      <c r="H77" s="28"/>
      <c r="I77" s="28"/>
      <c r="J77" s="28"/>
      <c r="K77" s="28"/>
      <c r="L77" s="28"/>
      <c r="M77" s="28"/>
    </row>
    <row r="78" spans="1:13" ht="148.5">
      <c r="A78" s="16">
        <v>67</v>
      </c>
      <c r="B78" s="29" t="s">
        <v>63</v>
      </c>
      <c r="C78" s="26">
        <v>54558.1</v>
      </c>
      <c r="D78" s="22">
        <v>48539.3</v>
      </c>
      <c r="E78" s="27">
        <v>47202.2</v>
      </c>
      <c r="F78" s="22">
        <f t="shared" si="2"/>
        <v>1337.1000000000058</v>
      </c>
      <c r="G78" s="22">
        <f t="shared" si="3"/>
        <v>97.24532492227947</v>
      </c>
      <c r="H78" s="28"/>
      <c r="I78" s="28"/>
      <c r="J78" s="28"/>
      <c r="K78" s="28"/>
      <c r="L78" s="28"/>
      <c r="M78" s="28"/>
    </row>
    <row r="79" spans="1:13" ht="82.5">
      <c r="A79" s="19">
        <v>68</v>
      </c>
      <c r="B79" s="29" t="s">
        <v>16</v>
      </c>
      <c r="C79" s="26">
        <v>965.7</v>
      </c>
      <c r="D79" s="22">
        <v>623.5</v>
      </c>
      <c r="E79" s="27">
        <v>583.5</v>
      </c>
      <c r="F79" s="22">
        <f t="shared" si="2"/>
        <v>40</v>
      </c>
      <c r="G79" s="22">
        <f t="shared" si="3"/>
        <v>93.58460304731355</v>
      </c>
      <c r="H79" s="28"/>
      <c r="I79" s="28"/>
      <c r="J79" s="28"/>
      <c r="K79" s="28"/>
      <c r="L79" s="28"/>
      <c r="M79" s="28"/>
    </row>
    <row r="80" spans="1:13" ht="82.5">
      <c r="A80" s="16">
        <v>69</v>
      </c>
      <c r="B80" s="29" t="s">
        <v>57</v>
      </c>
      <c r="C80" s="26">
        <v>28082.9</v>
      </c>
      <c r="D80" s="22">
        <v>25616.9</v>
      </c>
      <c r="E80" s="27">
        <v>24282.9</v>
      </c>
      <c r="F80" s="22">
        <f t="shared" si="2"/>
        <v>1334</v>
      </c>
      <c r="G80" s="22">
        <f t="shared" si="3"/>
        <v>94.79250026349793</v>
      </c>
      <c r="H80" s="28"/>
      <c r="I80" s="28"/>
      <c r="J80" s="28"/>
      <c r="K80" s="28"/>
      <c r="L80" s="28"/>
      <c r="M80" s="28"/>
    </row>
    <row r="81" spans="1:13" ht="99">
      <c r="A81" s="19">
        <v>70</v>
      </c>
      <c r="B81" s="29" t="s">
        <v>58</v>
      </c>
      <c r="C81" s="26">
        <v>497.1</v>
      </c>
      <c r="D81" s="22">
        <v>337.1</v>
      </c>
      <c r="E81" s="27">
        <v>313.1</v>
      </c>
      <c r="F81" s="22">
        <f t="shared" si="2"/>
        <v>24</v>
      </c>
      <c r="G81" s="22">
        <f t="shared" si="3"/>
        <v>92.88045090477604</v>
      </c>
      <c r="H81" s="28"/>
      <c r="I81" s="28"/>
      <c r="J81" s="28"/>
      <c r="K81" s="28"/>
      <c r="L81" s="28"/>
      <c r="M81" s="28"/>
    </row>
    <row r="82" spans="1:13" ht="99">
      <c r="A82" s="16">
        <v>71</v>
      </c>
      <c r="B82" s="29" t="s">
        <v>17</v>
      </c>
      <c r="C82" s="26">
        <v>12421.2</v>
      </c>
      <c r="D82" s="22">
        <v>11928.1</v>
      </c>
      <c r="E82" s="27">
        <v>11928.1</v>
      </c>
      <c r="F82" s="22">
        <f t="shared" si="2"/>
        <v>0</v>
      </c>
      <c r="G82" s="22">
        <f t="shared" si="3"/>
        <v>100</v>
      </c>
      <c r="H82" s="28"/>
      <c r="I82" s="28"/>
      <c r="J82" s="28"/>
      <c r="K82" s="28"/>
      <c r="L82" s="28"/>
      <c r="M82" s="28"/>
    </row>
    <row r="83" spans="1:13" ht="99">
      <c r="A83" s="19">
        <v>72</v>
      </c>
      <c r="B83" s="29" t="s">
        <v>18</v>
      </c>
      <c r="C83" s="26">
        <v>11068.5</v>
      </c>
      <c r="D83" s="22">
        <v>11248.5</v>
      </c>
      <c r="E83" s="27">
        <v>11248.5</v>
      </c>
      <c r="F83" s="22">
        <f t="shared" si="2"/>
        <v>0</v>
      </c>
      <c r="G83" s="22">
        <f t="shared" si="3"/>
        <v>100</v>
      </c>
      <c r="H83" s="28"/>
      <c r="I83" s="28"/>
      <c r="J83" s="28"/>
      <c r="K83" s="28"/>
      <c r="L83" s="28"/>
      <c r="M83" s="28"/>
    </row>
    <row r="84" spans="1:13" ht="99">
      <c r="A84" s="16">
        <v>73</v>
      </c>
      <c r="B84" s="29" t="s">
        <v>19</v>
      </c>
      <c r="C84" s="26">
        <v>415.8</v>
      </c>
      <c r="D84" s="22">
        <v>310</v>
      </c>
      <c r="E84" s="27">
        <v>310</v>
      </c>
      <c r="F84" s="22">
        <f t="shared" si="2"/>
        <v>0</v>
      </c>
      <c r="G84" s="22">
        <f t="shared" si="3"/>
        <v>100</v>
      </c>
      <c r="H84" s="28"/>
      <c r="I84" s="28"/>
      <c r="J84" s="28"/>
      <c r="K84" s="28"/>
      <c r="L84" s="28"/>
      <c r="M84" s="28"/>
    </row>
    <row r="85" spans="1:13" ht="132">
      <c r="A85" s="19">
        <v>74</v>
      </c>
      <c r="B85" s="29" t="s">
        <v>20</v>
      </c>
      <c r="C85" s="26">
        <v>391</v>
      </c>
      <c r="D85" s="22">
        <v>369.7</v>
      </c>
      <c r="E85" s="27">
        <v>195</v>
      </c>
      <c r="F85" s="22">
        <f t="shared" si="2"/>
        <v>174.7</v>
      </c>
      <c r="G85" s="22">
        <f t="shared" si="3"/>
        <v>52.74546929943197</v>
      </c>
      <c r="H85" s="28"/>
      <c r="I85" s="28"/>
      <c r="J85" s="28"/>
      <c r="K85" s="28"/>
      <c r="L85" s="28"/>
      <c r="M85" s="28"/>
    </row>
    <row r="86" spans="1:13" ht="148.5">
      <c r="A86" s="16">
        <v>75</v>
      </c>
      <c r="B86" s="29" t="s">
        <v>21</v>
      </c>
      <c r="C86" s="26">
        <v>6.9</v>
      </c>
      <c r="D86" s="22">
        <v>4.4</v>
      </c>
      <c r="E86" s="27">
        <v>3.9</v>
      </c>
      <c r="F86" s="22">
        <f t="shared" si="2"/>
        <v>0.5000000000000004</v>
      </c>
      <c r="G86" s="22">
        <f t="shared" si="3"/>
        <v>88.63636363636363</v>
      </c>
      <c r="H86" s="28"/>
      <c r="I86" s="28"/>
      <c r="J86" s="28"/>
      <c r="K86" s="28"/>
      <c r="L86" s="28"/>
      <c r="M86" s="28"/>
    </row>
    <row r="87" spans="1:13" ht="99">
      <c r="A87" s="19">
        <v>76</v>
      </c>
      <c r="B87" s="29" t="s">
        <v>22</v>
      </c>
      <c r="C87" s="26">
        <v>35477.1</v>
      </c>
      <c r="D87" s="22">
        <v>28900.3</v>
      </c>
      <c r="E87" s="27">
        <v>28900.3</v>
      </c>
      <c r="F87" s="22">
        <f t="shared" si="2"/>
        <v>0</v>
      </c>
      <c r="G87" s="22">
        <f t="shared" si="3"/>
        <v>100</v>
      </c>
      <c r="H87" s="28"/>
      <c r="I87" s="28"/>
      <c r="J87" s="28"/>
      <c r="K87" s="28"/>
      <c r="L87" s="28"/>
      <c r="M87" s="28"/>
    </row>
    <row r="88" spans="1:13" ht="99">
      <c r="A88" s="16">
        <v>77</v>
      </c>
      <c r="B88" s="29" t="s">
        <v>23</v>
      </c>
      <c r="C88" s="26">
        <v>627.9</v>
      </c>
      <c r="D88" s="22">
        <v>352.8</v>
      </c>
      <c r="E88" s="27">
        <v>309.8</v>
      </c>
      <c r="F88" s="22">
        <f t="shared" si="2"/>
        <v>43</v>
      </c>
      <c r="G88" s="22">
        <f t="shared" si="3"/>
        <v>87.81179138321995</v>
      </c>
      <c r="H88" s="28"/>
      <c r="I88" s="28"/>
      <c r="J88" s="28"/>
      <c r="K88" s="28"/>
      <c r="L88" s="28"/>
      <c r="M88" s="28"/>
    </row>
    <row r="89" spans="1:13" ht="99">
      <c r="A89" s="19">
        <v>78</v>
      </c>
      <c r="B89" s="29" t="s">
        <v>24</v>
      </c>
      <c r="C89" s="26">
        <v>184.8</v>
      </c>
      <c r="D89" s="22">
        <v>79.5</v>
      </c>
      <c r="E89" s="27">
        <v>69.5</v>
      </c>
      <c r="F89" s="22">
        <f t="shared" si="2"/>
        <v>10</v>
      </c>
      <c r="G89" s="22">
        <f t="shared" si="3"/>
        <v>87.42138364779875</v>
      </c>
      <c r="H89" s="28"/>
      <c r="I89" s="28"/>
      <c r="J89" s="28"/>
      <c r="K89" s="28"/>
      <c r="L89" s="28"/>
      <c r="M89" s="28"/>
    </row>
    <row r="90" spans="1:13" ht="82.5">
      <c r="A90" s="16">
        <v>79</v>
      </c>
      <c r="B90" s="29" t="s">
        <v>25</v>
      </c>
      <c r="C90" s="26">
        <v>2600.3</v>
      </c>
      <c r="D90" s="22">
        <v>2591.3</v>
      </c>
      <c r="E90" s="27">
        <v>2591.3</v>
      </c>
      <c r="F90" s="22">
        <f t="shared" si="2"/>
        <v>0</v>
      </c>
      <c r="G90" s="22">
        <f t="shared" si="3"/>
        <v>100</v>
      </c>
      <c r="H90" s="28"/>
      <c r="I90" s="28"/>
      <c r="J90" s="28"/>
      <c r="K90" s="28"/>
      <c r="L90" s="28"/>
      <c r="M90" s="28"/>
    </row>
    <row r="91" spans="1:13" ht="82.5">
      <c r="A91" s="19">
        <v>80</v>
      </c>
      <c r="B91" s="29" t="s">
        <v>26</v>
      </c>
      <c r="C91" s="26">
        <v>1343.5</v>
      </c>
      <c r="D91" s="22">
        <v>1148.9</v>
      </c>
      <c r="E91" s="27">
        <v>1148.9</v>
      </c>
      <c r="F91" s="22">
        <f t="shared" si="2"/>
        <v>0</v>
      </c>
      <c r="G91" s="22">
        <f t="shared" si="3"/>
        <v>100</v>
      </c>
      <c r="H91" s="28"/>
      <c r="I91" s="28"/>
      <c r="J91" s="28"/>
      <c r="K91" s="28"/>
      <c r="L91" s="28"/>
      <c r="M91" s="28"/>
    </row>
    <row r="92" spans="1:13" ht="66">
      <c r="A92" s="16">
        <v>81</v>
      </c>
      <c r="B92" s="29" t="s">
        <v>64</v>
      </c>
      <c r="C92" s="26">
        <v>75.7</v>
      </c>
      <c r="D92" s="22">
        <v>52.6</v>
      </c>
      <c r="E92" s="27">
        <v>52.6</v>
      </c>
      <c r="F92" s="22">
        <f t="shared" si="2"/>
        <v>0</v>
      </c>
      <c r="G92" s="22">
        <f t="shared" si="3"/>
        <v>100</v>
      </c>
      <c r="H92" s="28"/>
      <c r="I92" s="28"/>
      <c r="J92" s="28"/>
      <c r="K92" s="28"/>
      <c r="L92" s="28"/>
      <c r="M92" s="28"/>
    </row>
    <row r="93" spans="1:13" ht="99">
      <c r="A93" s="19">
        <v>82</v>
      </c>
      <c r="B93" s="29" t="s">
        <v>65</v>
      </c>
      <c r="C93" s="26">
        <v>93.8</v>
      </c>
      <c r="D93" s="22">
        <v>135.1</v>
      </c>
      <c r="E93" s="27">
        <v>135.1</v>
      </c>
      <c r="F93" s="22">
        <f t="shared" si="2"/>
        <v>0</v>
      </c>
      <c r="G93" s="22">
        <f t="shared" si="3"/>
        <v>100</v>
      </c>
      <c r="H93" s="28"/>
      <c r="I93" s="28"/>
      <c r="J93" s="28"/>
      <c r="K93" s="28"/>
      <c r="L93" s="28"/>
      <c r="M93" s="28"/>
    </row>
    <row r="94" spans="1:13" ht="99">
      <c r="A94" s="16">
        <v>83</v>
      </c>
      <c r="B94" s="29" t="s">
        <v>27</v>
      </c>
      <c r="C94" s="26">
        <v>147.6</v>
      </c>
      <c r="D94" s="22">
        <v>251.7</v>
      </c>
      <c r="E94" s="27">
        <v>251.7</v>
      </c>
      <c r="F94" s="22">
        <f t="shared" si="2"/>
        <v>0</v>
      </c>
      <c r="G94" s="22">
        <f t="shared" si="3"/>
        <v>100</v>
      </c>
      <c r="H94" s="28"/>
      <c r="I94" s="28"/>
      <c r="J94" s="28"/>
      <c r="K94" s="28"/>
      <c r="L94" s="28"/>
      <c r="M94" s="28"/>
    </row>
    <row r="95" spans="1:13" ht="82.5">
      <c r="A95" s="19">
        <v>84</v>
      </c>
      <c r="B95" s="29" t="s">
        <v>124</v>
      </c>
      <c r="C95" s="26">
        <v>36.3</v>
      </c>
      <c r="D95" s="22">
        <v>32.3</v>
      </c>
      <c r="E95" s="27">
        <v>28.8</v>
      </c>
      <c r="F95" s="22">
        <f t="shared" si="2"/>
        <v>3.4999999999999964</v>
      </c>
      <c r="G95" s="22">
        <f t="shared" si="3"/>
        <v>89.16408668730651</v>
      </c>
      <c r="H95" s="28"/>
      <c r="I95" s="28"/>
      <c r="J95" s="28"/>
      <c r="K95" s="28"/>
      <c r="L95" s="28"/>
      <c r="M95" s="28"/>
    </row>
    <row r="96" spans="1:13" ht="82.5">
      <c r="A96" s="16">
        <v>85</v>
      </c>
      <c r="B96" s="29" t="s">
        <v>28</v>
      </c>
      <c r="C96" s="26">
        <v>926.9</v>
      </c>
      <c r="D96" s="22">
        <v>761.9</v>
      </c>
      <c r="E96" s="27">
        <v>761.9</v>
      </c>
      <c r="F96" s="22">
        <f t="shared" si="2"/>
        <v>0</v>
      </c>
      <c r="G96" s="22">
        <f t="shared" si="3"/>
        <v>100</v>
      </c>
      <c r="H96" s="28"/>
      <c r="I96" s="28"/>
      <c r="J96" s="28"/>
      <c r="K96" s="28"/>
      <c r="L96" s="28"/>
      <c r="M96" s="28"/>
    </row>
    <row r="97" spans="1:13" ht="66">
      <c r="A97" s="19">
        <v>86</v>
      </c>
      <c r="B97" s="29" t="s">
        <v>29</v>
      </c>
      <c r="C97" s="26">
        <v>37.1</v>
      </c>
      <c r="D97" s="22">
        <v>31.5</v>
      </c>
      <c r="E97" s="27">
        <v>31.2</v>
      </c>
      <c r="F97" s="22">
        <f t="shared" si="2"/>
        <v>0.3000000000000007</v>
      </c>
      <c r="G97" s="22">
        <f t="shared" si="3"/>
        <v>99.04761904761904</v>
      </c>
      <c r="H97" s="28"/>
      <c r="I97" s="28"/>
      <c r="J97" s="28"/>
      <c r="K97" s="28"/>
      <c r="L97" s="28"/>
      <c r="M97" s="28"/>
    </row>
    <row r="98" spans="1:13" ht="99">
      <c r="A98" s="16">
        <v>87</v>
      </c>
      <c r="B98" s="29" t="s">
        <v>30</v>
      </c>
      <c r="C98" s="26">
        <v>10.6</v>
      </c>
      <c r="D98" s="22">
        <v>8.5</v>
      </c>
      <c r="E98" s="27">
        <v>8.5</v>
      </c>
      <c r="F98" s="22">
        <f t="shared" si="2"/>
        <v>0</v>
      </c>
      <c r="G98" s="22">
        <f t="shared" si="3"/>
        <v>100</v>
      </c>
      <c r="H98" s="28"/>
      <c r="I98" s="28"/>
      <c r="J98" s="28"/>
      <c r="K98" s="28"/>
      <c r="L98" s="28"/>
      <c r="M98" s="28"/>
    </row>
    <row r="99" spans="1:13" ht="99">
      <c r="A99" s="19">
        <v>88</v>
      </c>
      <c r="B99" s="29" t="s">
        <v>31</v>
      </c>
      <c r="C99" s="26">
        <v>1077.6</v>
      </c>
      <c r="D99" s="22">
        <v>1775.2</v>
      </c>
      <c r="E99" s="27">
        <v>1769.1</v>
      </c>
      <c r="F99" s="22">
        <f t="shared" si="2"/>
        <v>6.100000000000136</v>
      </c>
      <c r="G99" s="22">
        <f t="shared" si="3"/>
        <v>99.6563767462821</v>
      </c>
      <c r="H99" s="28"/>
      <c r="I99" s="28"/>
      <c r="J99" s="28"/>
      <c r="K99" s="28"/>
      <c r="L99" s="28"/>
      <c r="M99" s="28"/>
    </row>
    <row r="100" spans="1:13" ht="49.5">
      <c r="A100" s="16">
        <v>89</v>
      </c>
      <c r="B100" s="29" t="s">
        <v>32</v>
      </c>
      <c r="C100" s="26">
        <v>1800</v>
      </c>
      <c r="D100" s="22">
        <v>1763.2</v>
      </c>
      <c r="E100" s="27">
        <v>1426</v>
      </c>
      <c r="F100" s="22">
        <f t="shared" si="2"/>
        <v>337.20000000000005</v>
      </c>
      <c r="G100" s="22">
        <f t="shared" si="3"/>
        <v>80.87568058076225</v>
      </c>
      <c r="H100" s="28"/>
      <c r="I100" s="28"/>
      <c r="J100" s="28"/>
      <c r="K100" s="28"/>
      <c r="L100" s="28"/>
      <c r="M100" s="28"/>
    </row>
    <row r="101" spans="1:13" ht="82.5">
      <c r="A101" s="19">
        <v>90</v>
      </c>
      <c r="B101" s="29" t="s">
        <v>33</v>
      </c>
      <c r="C101" s="26">
        <v>365.8</v>
      </c>
      <c r="D101" s="22">
        <v>402.6</v>
      </c>
      <c r="E101" s="27">
        <v>359.7</v>
      </c>
      <c r="F101" s="22">
        <f t="shared" si="2"/>
        <v>42.900000000000034</v>
      </c>
      <c r="G101" s="22">
        <f t="shared" si="3"/>
        <v>89.34426229508196</v>
      </c>
      <c r="H101" s="28"/>
      <c r="I101" s="28"/>
      <c r="J101" s="28"/>
      <c r="K101" s="28"/>
      <c r="L101" s="28"/>
      <c r="M101" s="28"/>
    </row>
    <row r="102" spans="1:13" ht="82.5">
      <c r="A102" s="16">
        <v>91</v>
      </c>
      <c r="B102" s="29" t="s">
        <v>34</v>
      </c>
      <c r="C102" s="26">
        <v>339.1</v>
      </c>
      <c r="D102" s="22">
        <v>385.3</v>
      </c>
      <c r="E102" s="27">
        <v>385.3</v>
      </c>
      <c r="F102" s="22">
        <f t="shared" si="2"/>
        <v>0</v>
      </c>
      <c r="G102" s="22">
        <f t="shared" si="3"/>
        <v>100</v>
      </c>
      <c r="H102" s="28"/>
      <c r="I102" s="28"/>
      <c r="J102" s="28"/>
      <c r="K102" s="28"/>
      <c r="L102" s="28"/>
      <c r="M102" s="28"/>
    </row>
    <row r="103" spans="1:13" ht="99">
      <c r="A103" s="19">
        <v>92</v>
      </c>
      <c r="B103" s="25" t="s">
        <v>35</v>
      </c>
      <c r="C103" s="26">
        <v>2328.4</v>
      </c>
      <c r="D103" s="22">
        <v>2744</v>
      </c>
      <c r="E103" s="27">
        <v>2195.2</v>
      </c>
      <c r="F103" s="22">
        <f t="shared" si="2"/>
        <v>548.8000000000002</v>
      </c>
      <c r="G103" s="22">
        <f t="shared" si="3"/>
        <v>80</v>
      </c>
      <c r="H103" s="28"/>
      <c r="I103" s="28"/>
      <c r="J103" s="28"/>
      <c r="K103" s="28"/>
      <c r="L103" s="28"/>
      <c r="M103" s="28"/>
    </row>
    <row r="104" spans="1:13" ht="99">
      <c r="A104" s="16">
        <v>93</v>
      </c>
      <c r="B104" s="25" t="s">
        <v>36</v>
      </c>
      <c r="C104" s="26">
        <v>46.6</v>
      </c>
      <c r="D104" s="22">
        <v>54.9</v>
      </c>
      <c r="E104" s="27">
        <v>22.7</v>
      </c>
      <c r="F104" s="22">
        <f t="shared" si="2"/>
        <v>32.2</v>
      </c>
      <c r="G104" s="22">
        <f t="shared" si="3"/>
        <v>41.34790528233151</v>
      </c>
      <c r="H104" s="28"/>
      <c r="I104" s="28"/>
      <c r="J104" s="28"/>
      <c r="K104" s="28"/>
      <c r="L104" s="28"/>
      <c r="M104" s="28"/>
    </row>
    <row r="105" spans="1:13" ht="82.5">
      <c r="A105" s="19">
        <v>94</v>
      </c>
      <c r="B105" s="29" t="s">
        <v>38</v>
      </c>
      <c r="C105" s="26">
        <v>23909.1</v>
      </c>
      <c r="D105" s="22">
        <v>27071.1</v>
      </c>
      <c r="E105" s="27">
        <v>27071.1</v>
      </c>
      <c r="F105" s="22">
        <f t="shared" si="2"/>
        <v>0</v>
      </c>
      <c r="G105" s="22">
        <f t="shared" si="3"/>
        <v>100</v>
      </c>
      <c r="H105" s="28"/>
      <c r="I105" s="28"/>
      <c r="J105" s="28"/>
      <c r="K105" s="28"/>
      <c r="L105" s="28"/>
      <c r="M105" s="28"/>
    </row>
    <row r="106" spans="1:13" ht="49.5">
      <c r="A106" s="16">
        <v>95</v>
      </c>
      <c r="B106" s="29" t="s">
        <v>39</v>
      </c>
      <c r="C106" s="26">
        <v>1854.4</v>
      </c>
      <c r="D106" s="22">
        <v>1854.4</v>
      </c>
      <c r="E106" s="27">
        <v>1854.4</v>
      </c>
      <c r="F106" s="22">
        <f t="shared" si="2"/>
        <v>0</v>
      </c>
      <c r="G106" s="22">
        <f t="shared" si="3"/>
        <v>100</v>
      </c>
      <c r="H106" s="28"/>
      <c r="I106" s="28"/>
      <c r="J106" s="28"/>
      <c r="K106" s="28"/>
      <c r="L106" s="28"/>
      <c r="M106" s="28"/>
    </row>
    <row r="107" spans="1:13" ht="99">
      <c r="A107" s="19">
        <v>96</v>
      </c>
      <c r="B107" s="29" t="s">
        <v>73</v>
      </c>
      <c r="C107" s="26">
        <v>327230.1</v>
      </c>
      <c r="D107" s="22">
        <v>380280.8</v>
      </c>
      <c r="E107" s="27">
        <v>380271.6</v>
      </c>
      <c r="F107" s="22">
        <f t="shared" si="2"/>
        <v>9.200000000011642</v>
      </c>
      <c r="G107" s="22">
        <f t="shared" si="3"/>
        <v>99.99758073507786</v>
      </c>
      <c r="H107" s="28"/>
      <c r="I107" s="28"/>
      <c r="J107" s="28"/>
      <c r="K107" s="28"/>
      <c r="L107" s="28"/>
      <c r="M107" s="28"/>
    </row>
    <row r="108" spans="1:13" ht="66">
      <c r="A108" s="16">
        <v>97</v>
      </c>
      <c r="B108" s="29" t="s">
        <v>40</v>
      </c>
      <c r="C108" s="26">
        <v>828.1</v>
      </c>
      <c r="D108" s="22">
        <v>1192.3</v>
      </c>
      <c r="E108" s="27">
        <v>1192.3</v>
      </c>
      <c r="F108" s="22">
        <f t="shared" si="2"/>
        <v>0</v>
      </c>
      <c r="G108" s="22">
        <f t="shared" si="3"/>
        <v>100</v>
      </c>
      <c r="H108" s="28"/>
      <c r="I108" s="28"/>
      <c r="J108" s="28"/>
      <c r="K108" s="28"/>
      <c r="L108" s="28"/>
      <c r="M108" s="28"/>
    </row>
    <row r="109" spans="1:13" ht="49.5">
      <c r="A109" s="19">
        <v>98</v>
      </c>
      <c r="B109" s="29" t="s">
        <v>41</v>
      </c>
      <c r="C109" s="26">
        <v>17913.9</v>
      </c>
      <c r="D109" s="22">
        <v>14474.5</v>
      </c>
      <c r="E109" s="27">
        <v>14242.1</v>
      </c>
      <c r="F109" s="22">
        <f t="shared" si="2"/>
        <v>232.39999999999964</v>
      </c>
      <c r="G109" s="22">
        <f t="shared" si="3"/>
        <v>98.3944177691803</v>
      </c>
      <c r="H109" s="28"/>
      <c r="I109" s="28"/>
      <c r="J109" s="28"/>
      <c r="K109" s="28"/>
      <c r="L109" s="28"/>
      <c r="M109" s="28"/>
    </row>
    <row r="110" spans="1:13" ht="115.5">
      <c r="A110" s="16">
        <v>99</v>
      </c>
      <c r="B110" s="29" t="s">
        <v>42</v>
      </c>
      <c r="C110" s="26">
        <v>43024.9</v>
      </c>
      <c r="D110" s="22">
        <v>41552</v>
      </c>
      <c r="E110" s="27">
        <v>41252</v>
      </c>
      <c r="F110" s="22">
        <f t="shared" si="2"/>
        <v>300</v>
      </c>
      <c r="G110" s="22">
        <f t="shared" si="3"/>
        <v>99.27801309202925</v>
      </c>
      <c r="H110" s="28"/>
      <c r="I110" s="28"/>
      <c r="J110" s="28"/>
      <c r="K110" s="28"/>
      <c r="L110" s="28"/>
      <c r="M110" s="28"/>
    </row>
    <row r="111" spans="1:13" ht="99">
      <c r="A111" s="19">
        <v>100</v>
      </c>
      <c r="B111" s="29" t="s">
        <v>59</v>
      </c>
      <c r="C111" s="26">
        <v>761.3</v>
      </c>
      <c r="D111" s="22">
        <v>473.4</v>
      </c>
      <c r="E111" s="27">
        <v>473.4</v>
      </c>
      <c r="F111" s="22">
        <f t="shared" si="2"/>
        <v>0</v>
      </c>
      <c r="G111" s="22">
        <f t="shared" si="3"/>
        <v>100</v>
      </c>
      <c r="H111" s="28"/>
      <c r="I111" s="28"/>
      <c r="J111" s="28"/>
      <c r="K111" s="28"/>
      <c r="L111" s="28"/>
      <c r="M111" s="28"/>
    </row>
    <row r="112" spans="1:13" ht="49.5">
      <c r="A112" s="16">
        <v>101</v>
      </c>
      <c r="B112" s="29" t="s">
        <v>43</v>
      </c>
      <c r="C112" s="26">
        <v>3058.3</v>
      </c>
      <c r="D112" s="22">
        <v>2877.2</v>
      </c>
      <c r="E112" s="27">
        <v>2877.2</v>
      </c>
      <c r="F112" s="22">
        <f t="shared" si="2"/>
        <v>0</v>
      </c>
      <c r="G112" s="22">
        <f t="shared" si="3"/>
        <v>100</v>
      </c>
      <c r="H112" s="28"/>
      <c r="I112" s="28"/>
      <c r="J112" s="28"/>
      <c r="K112" s="28"/>
      <c r="L112" s="28"/>
      <c r="M112" s="28"/>
    </row>
    <row r="113" spans="1:13" ht="33">
      <c r="A113" s="19">
        <v>102</v>
      </c>
      <c r="B113" s="29" t="s">
        <v>89</v>
      </c>
      <c r="C113" s="26"/>
      <c r="D113" s="22">
        <v>91.6</v>
      </c>
      <c r="E113" s="27">
        <v>60.2</v>
      </c>
      <c r="F113" s="22">
        <f t="shared" si="2"/>
        <v>31.39999999999999</v>
      </c>
      <c r="G113" s="22">
        <f t="shared" si="3"/>
        <v>65.72052401746726</v>
      </c>
      <c r="H113" s="28"/>
      <c r="I113" s="28"/>
      <c r="J113" s="28"/>
      <c r="K113" s="28"/>
      <c r="L113" s="28"/>
      <c r="M113" s="28"/>
    </row>
    <row r="114" spans="1:13" ht="33">
      <c r="A114" s="16">
        <v>103</v>
      </c>
      <c r="B114" s="29" t="s">
        <v>88</v>
      </c>
      <c r="C114" s="26"/>
      <c r="D114" s="22">
        <v>780.3</v>
      </c>
      <c r="E114" s="27">
        <v>779.5</v>
      </c>
      <c r="F114" s="22">
        <f t="shared" si="2"/>
        <v>0.7999999999999545</v>
      </c>
      <c r="G114" s="22">
        <f t="shared" si="3"/>
        <v>99.89747533000128</v>
      </c>
      <c r="H114" s="28"/>
      <c r="I114" s="28"/>
      <c r="J114" s="28"/>
      <c r="K114" s="28"/>
      <c r="L114" s="28"/>
      <c r="M114" s="28"/>
    </row>
    <row r="115" spans="1:13" ht="33">
      <c r="A115" s="19">
        <v>104</v>
      </c>
      <c r="B115" s="29" t="s">
        <v>90</v>
      </c>
      <c r="C115" s="26"/>
      <c r="D115" s="22">
        <v>601</v>
      </c>
      <c r="E115" s="27">
        <v>0</v>
      </c>
      <c r="F115" s="22">
        <f t="shared" si="2"/>
        <v>601</v>
      </c>
      <c r="G115" s="22">
        <f t="shared" si="3"/>
        <v>0</v>
      </c>
      <c r="H115" s="28"/>
      <c r="I115" s="28"/>
      <c r="J115" s="28"/>
      <c r="K115" s="28"/>
      <c r="L115" s="28"/>
      <c r="M115" s="28"/>
    </row>
    <row r="116" spans="1:13" ht="66">
      <c r="A116" s="16">
        <v>105</v>
      </c>
      <c r="B116" s="29" t="s">
        <v>44</v>
      </c>
      <c r="C116" s="26">
        <v>15146.2</v>
      </c>
      <c r="D116" s="22">
        <v>15146.2</v>
      </c>
      <c r="E116" s="27">
        <v>15146.2</v>
      </c>
      <c r="F116" s="22">
        <f t="shared" si="2"/>
        <v>0</v>
      </c>
      <c r="G116" s="22">
        <f t="shared" si="3"/>
        <v>100</v>
      </c>
      <c r="H116" s="28"/>
      <c r="I116" s="28"/>
      <c r="J116" s="28"/>
      <c r="K116" s="28"/>
      <c r="L116" s="28"/>
      <c r="M116" s="28"/>
    </row>
    <row r="117" spans="1:13" ht="82.5">
      <c r="A117" s="19">
        <v>106</v>
      </c>
      <c r="B117" s="29" t="s">
        <v>66</v>
      </c>
      <c r="C117" s="26">
        <v>705.1</v>
      </c>
      <c r="D117" s="22">
        <v>8.7</v>
      </c>
      <c r="E117" s="27">
        <v>3.2</v>
      </c>
      <c r="F117" s="22">
        <f t="shared" si="2"/>
        <v>5.499999999999999</v>
      </c>
      <c r="G117" s="22">
        <f t="shared" si="3"/>
        <v>36.781609195402304</v>
      </c>
      <c r="H117" s="28"/>
      <c r="I117" s="28"/>
      <c r="J117" s="28"/>
      <c r="K117" s="28"/>
      <c r="L117" s="28"/>
      <c r="M117" s="28"/>
    </row>
    <row r="118" spans="1:13" ht="82.5">
      <c r="A118" s="16">
        <v>107</v>
      </c>
      <c r="B118" s="29" t="s">
        <v>67</v>
      </c>
      <c r="C118" s="26">
        <v>12.5</v>
      </c>
      <c r="D118" s="22">
        <v>0.9</v>
      </c>
      <c r="E118" s="27">
        <v>0</v>
      </c>
      <c r="F118" s="22">
        <f t="shared" si="2"/>
        <v>0.9</v>
      </c>
      <c r="G118" s="22">
        <f t="shared" si="3"/>
        <v>0</v>
      </c>
      <c r="H118" s="28"/>
      <c r="I118" s="28"/>
      <c r="J118" s="28"/>
      <c r="K118" s="28"/>
      <c r="L118" s="28"/>
      <c r="M118" s="28"/>
    </row>
    <row r="119" spans="1:13" ht="82.5">
      <c r="A119" s="19">
        <v>108</v>
      </c>
      <c r="B119" s="29" t="s">
        <v>45</v>
      </c>
      <c r="C119" s="26">
        <v>570</v>
      </c>
      <c r="D119" s="22">
        <v>570</v>
      </c>
      <c r="E119" s="27">
        <v>570</v>
      </c>
      <c r="F119" s="22">
        <f t="shared" si="2"/>
        <v>0</v>
      </c>
      <c r="G119" s="22">
        <f t="shared" si="3"/>
        <v>100</v>
      </c>
      <c r="H119" s="28"/>
      <c r="I119" s="28"/>
      <c r="J119" s="28"/>
      <c r="K119" s="28"/>
      <c r="L119" s="28"/>
      <c r="M119" s="28"/>
    </row>
    <row r="120" spans="1:13" ht="82.5">
      <c r="A120" s="16">
        <v>109</v>
      </c>
      <c r="B120" s="29" t="s">
        <v>46</v>
      </c>
      <c r="C120" s="26">
        <v>10.1</v>
      </c>
      <c r="D120" s="22">
        <v>10.1</v>
      </c>
      <c r="E120" s="27">
        <v>7.3</v>
      </c>
      <c r="F120" s="22">
        <f t="shared" si="2"/>
        <v>2.8</v>
      </c>
      <c r="G120" s="22">
        <f t="shared" si="3"/>
        <v>72.27722772277228</v>
      </c>
      <c r="H120" s="28"/>
      <c r="I120" s="28"/>
      <c r="J120" s="28"/>
      <c r="K120" s="28"/>
      <c r="L120" s="28"/>
      <c r="M120" s="28"/>
    </row>
    <row r="121" spans="1:13" ht="99">
      <c r="A121" s="19">
        <v>110</v>
      </c>
      <c r="B121" s="29" t="s">
        <v>60</v>
      </c>
      <c r="C121" s="26">
        <v>6.3</v>
      </c>
      <c r="D121" s="22">
        <v>9.5</v>
      </c>
      <c r="E121" s="27">
        <v>9.5</v>
      </c>
      <c r="F121" s="22">
        <f t="shared" si="2"/>
        <v>0</v>
      </c>
      <c r="G121" s="22">
        <f t="shared" si="3"/>
        <v>100</v>
      </c>
      <c r="H121" s="28"/>
      <c r="I121" s="28"/>
      <c r="J121" s="28"/>
      <c r="K121" s="28"/>
      <c r="L121" s="28"/>
      <c r="M121" s="28"/>
    </row>
    <row r="122" spans="1:13" ht="115.5">
      <c r="A122" s="16">
        <v>111</v>
      </c>
      <c r="B122" s="29" t="s">
        <v>61</v>
      </c>
      <c r="C122" s="26">
        <v>114</v>
      </c>
      <c r="D122" s="22">
        <v>115.6</v>
      </c>
      <c r="E122" s="27">
        <v>115.6</v>
      </c>
      <c r="F122" s="22">
        <f t="shared" si="2"/>
        <v>0</v>
      </c>
      <c r="G122" s="22">
        <f t="shared" si="3"/>
        <v>100</v>
      </c>
      <c r="H122" s="28"/>
      <c r="I122" s="28"/>
      <c r="J122" s="28"/>
      <c r="K122" s="28"/>
      <c r="L122" s="28"/>
      <c r="M122" s="28"/>
    </row>
    <row r="123" spans="1:13" ht="115.5">
      <c r="A123" s="19">
        <v>112</v>
      </c>
      <c r="B123" s="29" t="s">
        <v>47</v>
      </c>
      <c r="C123" s="26">
        <v>2.1</v>
      </c>
      <c r="D123" s="22">
        <v>1.7</v>
      </c>
      <c r="E123" s="27">
        <v>1.5</v>
      </c>
      <c r="F123" s="22">
        <f t="shared" si="2"/>
        <v>0.19999999999999996</v>
      </c>
      <c r="G123" s="22">
        <f t="shared" si="3"/>
        <v>88.23529411764706</v>
      </c>
      <c r="H123" s="28"/>
      <c r="I123" s="28"/>
      <c r="J123" s="28"/>
      <c r="K123" s="28"/>
      <c r="L123" s="28"/>
      <c r="M123" s="28"/>
    </row>
    <row r="124" spans="1:13" ht="99">
      <c r="A124" s="16">
        <v>113</v>
      </c>
      <c r="B124" s="29" t="s">
        <v>48</v>
      </c>
      <c r="C124" s="26">
        <v>104.3</v>
      </c>
      <c r="D124" s="22">
        <v>309.7</v>
      </c>
      <c r="E124" s="27">
        <v>309.7</v>
      </c>
      <c r="F124" s="22">
        <f t="shared" si="2"/>
        <v>0</v>
      </c>
      <c r="G124" s="22">
        <f t="shared" si="3"/>
        <v>100</v>
      </c>
      <c r="H124" s="28"/>
      <c r="I124" s="28"/>
      <c r="J124" s="28"/>
      <c r="K124" s="28"/>
      <c r="L124" s="28"/>
      <c r="M124" s="28"/>
    </row>
    <row r="125" spans="1:13" ht="82.5">
      <c r="A125" s="19">
        <v>114</v>
      </c>
      <c r="B125" s="29" t="s">
        <v>68</v>
      </c>
      <c r="C125" s="26">
        <v>1063.4</v>
      </c>
      <c r="D125" s="22">
        <v>1073.4</v>
      </c>
      <c r="E125" s="27">
        <v>1073.4</v>
      </c>
      <c r="F125" s="22">
        <f t="shared" si="2"/>
        <v>0</v>
      </c>
      <c r="G125" s="22">
        <f t="shared" si="3"/>
        <v>100</v>
      </c>
      <c r="H125" s="28"/>
      <c r="I125" s="28"/>
      <c r="J125" s="28"/>
      <c r="K125" s="28"/>
      <c r="L125" s="28"/>
      <c r="M125" s="28"/>
    </row>
    <row r="126" spans="1:13" ht="115.5">
      <c r="A126" s="16">
        <v>115</v>
      </c>
      <c r="B126" s="29" t="s">
        <v>69</v>
      </c>
      <c r="C126" s="26">
        <v>327.4</v>
      </c>
      <c r="D126" s="22">
        <v>327.4</v>
      </c>
      <c r="E126" s="27">
        <v>327.4</v>
      </c>
      <c r="F126" s="22">
        <f t="shared" si="2"/>
        <v>0</v>
      </c>
      <c r="G126" s="22">
        <f t="shared" si="3"/>
        <v>100</v>
      </c>
      <c r="H126" s="28"/>
      <c r="I126" s="28"/>
      <c r="J126" s="28"/>
      <c r="K126" s="28"/>
      <c r="L126" s="28"/>
      <c r="M126" s="28"/>
    </row>
    <row r="127" spans="1:13" ht="82.5">
      <c r="A127" s="19">
        <v>116</v>
      </c>
      <c r="B127" s="29" t="s">
        <v>74</v>
      </c>
      <c r="C127" s="26">
        <v>512.2</v>
      </c>
      <c r="D127" s="22">
        <v>3157.9</v>
      </c>
      <c r="E127" s="27">
        <v>3157.9</v>
      </c>
      <c r="F127" s="22">
        <f aca="true" t="shared" si="4" ref="F127:F136">D127-E127</f>
        <v>0</v>
      </c>
      <c r="G127" s="22">
        <f aca="true" t="shared" si="5" ref="G127:G133">E127/D127*100</f>
        <v>100</v>
      </c>
      <c r="H127" s="28"/>
      <c r="I127" s="28"/>
      <c r="J127" s="28"/>
      <c r="K127" s="28"/>
      <c r="L127" s="28"/>
      <c r="M127" s="28"/>
    </row>
    <row r="128" spans="1:13" ht="66">
      <c r="A128" s="16">
        <v>117</v>
      </c>
      <c r="B128" s="29" t="s">
        <v>75</v>
      </c>
      <c r="C128" s="26">
        <v>33.7</v>
      </c>
      <c r="D128" s="22">
        <v>70.5</v>
      </c>
      <c r="E128" s="27">
        <v>55</v>
      </c>
      <c r="F128" s="22">
        <f t="shared" si="4"/>
        <v>15.5</v>
      </c>
      <c r="G128" s="22">
        <f t="shared" si="5"/>
        <v>78.01418439716312</v>
      </c>
      <c r="H128" s="28"/>
      <c r="I128" s="28"/>
      <c r="J128" s="28"/>
      <c r="K128" s="28"/>
      <c r="L128" s="28"/>
      <c r="M128" s="28"/>
    </row>
    <row r="129" spans="1:13" ht="66">
      <c r="A129" s="19">
        <v>118</v>
      </c>
      <c r="B129" s="29" t="s">
        <v>49</v>
      </c>
      <c r="C129" s="26">
        <v>536.8</v>
      </c>
      <c r="D129" s="22">
        <v>606.6</v>
      </c>
      <c r="E129" s="27">
        <v>606.6</v>
      </c>
      <c r="F129" s="22">
        <f t="shared" si="4"/>
        <v>0</v>
      </c>
      <c r="G129" s="22">
        <f t="shared" si="5"/>
        <v>100</v>
      </c>
      <c r="H129" s="28"/>
      <c r="I129" s="28"/>
      <c r="J129" s="28"/>
      <c r="K129" s="28"/>
      <c r="L129" s="28"/>
      <c r="M129" s="28"/>
    </row>
    <row r="130" spans="1:13" ht="66">
      <c r="A130" s="16">
        <v>119</v>
      </c>
      <c r="B130" s="29" t="s">
        <v>50</v>
      </c>
      <c r="C130" s="26">
        <v>57.6</v>
      </c>
      <c r="D130" s="22">
        <v>72.7</v>
      </c>
      <c r="E130" s="27">
        <v>72.7</v>
      </c>
      <c r="F130" s="22">
        <f t="shared" si="4"/>
        <v>0</v>
      </c>
      <c r="G130" s="22">
        <f t="shared" si="5"/>
        <v>100</v>
      </c>
      <c r="H130" s="28"/>
      <c r="I130" s="28"/>
      <c r="J130" s="28"/>
      <c r="K130" s="28"/>
      <c r="L130" s="28"/>
      <c r="M130" s="28"/>
    </row>
    <row r="131" spans="1:13" ht="66">
      <c r="A131" s="19">
        <v>120</v>
      </c>
      <c r="B131" s="29" t="s">
        <v>51</v>
      </c>
      <c r="C131" s="26">
        <v>9.5</v>
      </c>
      <c r="D131" s="22">
        <v>8.8</v>
      </c>
      <c r="E131" s="27">
        <v>8.8</v>
      </c>
      <c r="F131" s="22">
        <f t="shared" si="4"/>
        <v>0</v>
      </c>
      <c r="G131" s="22">
        <f t="shared" si="5"/>
        <v>100</v>
      </c>
      <c r="H131" s="28"/>
      <c r="I131" s="28"/>
      <c r="J131" s="28"/>
      <c r="K131" s="28"/>
      <c r="L131" s="28"/>
      <c r="M131" s="28"/>
    </row>
    <row r="132" spans="1:13" ht="49.5">
      <c r="A132" s="16">
        <v>121</v>
      </c>
      <c r="B132" s="29" t="s">
        <v>52</v>
      </c>
      <c r="C132" s="26">
        <v>26443.8</v>
      </c>
      <c r="D132" s="22">
        <v>26443.8</v>
      </c>
      <c r="E132" s="27">
        <v>26443.8</v>
      </c>
      <c r="F132" s="22">
        <f t="shared" si="4"/>
        <v>0</v>
      </c>
      <c r="G132" s="22">
        <f t="shared" si="5"/>
        <v>100</v>
      </c>
      <c r="H132" s="28"/>
      <c r="I132" s="28"/>
      <c r="J132" s="28"/>
      <c r="K132" s="28"/>
      <c r="L132" s="28"/>
      <c r="M132" s="28"/>
    </row>
    <row r="133" spans="1:13" ht="66">
      <c r="A133" s="19">
        <v>122</v>
      </c>
      <c r="B133" s="36" t="s">
        <v>137</v>
      </c>
      <c r="C133" s="26">
        <v>642.5</v>
      </c>
      <c r="D133" s="22">
        <v>642.5</v>
      </c>
      <c r="E133" s="27">
        <v>642.5</v>
      </c>
      <c r="F133" s="22">
        <f t="shared" si="4"/>
        <v>0</v>
      </c>
      <c r="G133" s="22">
        <f t="shared" si="5"/>
        <v>100</v>
      </c>
      <c r="H133" s="28"/>
      <c r="I133" s="28"/>
      <c r="J133" s="28"/>
      <c r="K133" s="28"/>
      <c r="L133" s="28"/>
      <c r="M133" s="28"/>
    </row>
    <row r="134" spans="1:13" s="18" customFormat="1" ht="16.5">
      <c r="A134" s="35">
        <v>123</v>
      </c>
      <c r="B134" s="32" t="s">
        <v>53</v>
      </c>
      <c r="C134" s="34">
        <f>SUM(C63:C132)</f>
        <v>760774.5</v>
      </c>
      <c r="D134" s="34">
        <f>SUM(D63:D132)</f>
        <v>817753.4999999999</v>
      </c>
      <c r="E134" s="34">
        <f>SUM(E63:E132)</f>
        <v>798919.6</v>
      </c>
      <c r="F134" s="34">
        <f>SUM(F63:F132)</f>
        <v>18833.90000000002</v>
      </c>
      <c r="G134" s="34">
        <f>E134/D134*100</f>
        <v>97.69687320201015</v>
      </c>
      <c r="H134" s="17"/>
      <c r="I134" s="17"/>
      <c r="J134" s="17"/>
      <c r="K134" s="17"/>
      <c r="L134" s="17"/>
      <c r="M134" s="17"/>
    </row>
    <row r="135" spans="1:13" ht="33">
      <c r="A135" s="19">
        <v>124</v>
      </c>
      <c r="B135" s="29" t="s">
        <v>54</v>
      </c>
      <c r="C135" s="26">
        <v>206</v>
      </c>
      <c r="D135" s="22">
        <v>206.1</v>
      </c>
      <c r="E135" s="27">
        <v>206.05</v>
      </c>
      <c r="F135" s="22">
        <f t="shared" si="4"/>
        <v>0.04999999999998295</v>
      </c>
      <c r="G135" s="22">
        <f>E135/D135*100</f>
        <v>99.97573993207182</v>
      </c>
      <c r="H135" s="28"/>
      <c r="I135" s="28"/>
      <c r="J135" s="28"/>
      <c r="K135" s="28"/>
      <c r="L135" s="28"/>
      <c r="M135" s="28"/>
    </row>
    <row r="136" spans="1:13" ht="16.5">
      <c r="A136" s="16">
        <v>125</v>
      </c>
      <c r="B136" s="29" t="s">
        <v>87</v>
      </c>
      <c r="C136" s="26"/>
      <c r="D136" s="22">
        <v>15167.2</v>
      </c>
      <c r="E136" s="27">
        <v>12566.5</v>
      </c>
      <c r="F136" s="22">
        <f t="shared" si="4"/>
        <v>2600.7000000000007</v>
      </c>
      <c r="G136" s="22">
        <f>E136/D136*100</f>
        <v>82.85313043936917</v>
      </c>
      <c r="H136" s="28"/>
      <c r="I136" s="28"/>
      <c r="J136" s="28"/>
      <c r="K136" s="28"/>
      <c r="L136" s="28"/>
      <c r="M136" s="28"/>
    </row>
    <row r="137" spans="1:13" s="18" customFormat="1" ht="16.5">
      <c r="A137" s="31">
        <v>126</v>
      </c>
      <c r="B137" s="32" t="s">
        <v>55</v>
      </c>
      <c r="C137" s="34">
        <f>SUM(C135:C136)</f>
        <v>206</v>
      </c>
      <c r="D137" s="34">
        <f>SUM(D135:D136)</f>
        <v>15373.300000000001</v>
      </c>
      <c r="E137" s="34">
        <f>SUM(E135:E136)</f>
        <v>12772.55</v>
      </c>
      <c r="F137" s="34">
        <f>SUM(F135:F136)</f>
        <v>2600.750000000001</v>
      </c>
      <c r="G137" s="34">
        <f>E137/D137*100</f>
        <v>83.08268231284109</v>
      </c>
      <c r="H137" s="17"/>
      <c r="I137" s="17"/>
      <c r="J137" s="17"/>
      <c r="K137" s="17"/>
      <c r="L137" s="17"/>
      <c r="M137" s="17"/>
    </row>
    <row r="138" spans="1:13" s="18" customFormat="1" ht="16.5">
      <c r="A138" s="35">
        <v>127</v>
      </c>
      <c r="B138" s="32" t="s">
        <v>56</v>
      </c>
      <c r="C138" s="34">
        <f>C137+C134+C61</f>
        <v>768592</v>
      </c>
      <c r="D138" s="33">
        <f>D137+D134+D61</f>
        <v>1085937.9</v>
      </c>
      <c r="E138" s="33">
        <f>E137+E134+E61</f>
        <v>957084.1599999999</v>
      </c>
      <c r="F138" s="33">
        <f>F137+F134+F61</f>
        <v>128853.74000000002</v>
      </c>
      <c r="G138" s="33">
        <f>E138/D138*100</f>
        <v>88.13433622677688</v>
      </c>
      <c r="H138" s="17"/>
      <c r="I138" s="17"/>
      <c r="J138" s="17"/>
      <c r="K138" s="17"/>
      <c r="L138" s="17"/>
      <c r="M138" s="17"/>
    </row>
    <row r="139" spans="4:13" ht="16.5">
      <c r="D139" s="28"/>
      <c r="E139" s="28"/>
      <c r="F139" s="28"/>
      <c r="G139" s="28"/>
      <c r="H139" s="28"/>
      <c r="I139" s="28"/>
      <c r="J139" s="28"/>
      <c r="K139" s="28"/>
      <c r="L139" s="28"/>
      <c r="M139" s="28"/>
    </row>
    <row r="140" spans="4:13" ht="16.5">
      <c r="D140" s="28"/>
      <c r="E140" s="28"/>
      <c r="F140" s="28"/>
      <c r="G140" s="28"/>
      <c r="H140" s="28"/>
      <c r="I140" s="28"/>
      <c r="J140" s="28"/>
      <c r="K140" s="28"/>
      <c r="L140" s="28"/>
      <c r="M140" s="28"/>
    </row>
    <row r="141" spans="4:13" ht="16.5">
      <c r="D141" s="28"/>
      <c r="E141" s="28"/>
      <c r="F141" s="28"/>
      <c r="G141" s="28"/>
      <c r="H141" s="28"/>
      <c r="I141" s="28"/>
      <c r="J141" s="28"/>
      <c r="K141" s="28"/>
      <c r="L141" s="28"/>
      <c r="M141" s="28"/>
    </row>
    <row r="142" spans="4:13" ht="16.5">
      <c r="D142" s="28"/>
      <c r="E142" s="28"/>
      <c r="F142" s="28"/>
      <c r="G142" s="28"/>
      <c r="H142" s="28"/>
      <c r="I142" s="28"/>
      <c r="J142" s="28"/>
      <c r="K142" s="28"/>
      <c r="L142" s="28"/>
      <c r="M142" s="28"/>
    </row>
  </sheetData>
  <sheetProtection/>
  <mergeCells count="4">
    <mergeCell ref="B12:G12"/>
    <mergeCell ref="B62:G62"/>
    <mergeCell ref="B8:G8"/>
    <mergeCell ref="A10:A11"/>
  </mergeCells>
  <printOptions/>
  <pageMargins left="0.5905511811023623" right="0.1968503937007874" top="0.5905511811023623" bottom="0.1968503937007874" header="0.31496062992125984" footer="0.31496062992125984"/>
  <pageSetup fitToHeight="0" fitToWidth="1" horizontalDpi="600" verticalDpi="600" orientation="landscape"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2014-06-23T01:34:14Z</cp:lastPrinted>
  <dcterms:created xsi:type="dcterms:W3CDTF">2011-11-02T06:24:08Z</dcterms:created>
  <dcterms:modified xsi:type="dcterms:W3CDTF">2014-06-23T01:35:01Z</dcterms:modified>
  <cp:category/>
  <cp:version/>
  <cp:contentType/>
  <cp:contentStatus/>
</cp:coreProperties>
</file>